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-Price Files\"/>
    </mc:Choice>
  </mc:AlternateContent>
  <xr:revisionPtr revIDLastSave="0" documentId="13_ncr:1_{D7E62384-091F-4B1C-8C69-2939265EFFB8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PartsSale2021" sheetId="1" r:id="rId1"/>
  </sheets>
  <definedNames>
    <definedName name="_xlnm.Print_Area" localSheetId="0">PartsSale2021!$A$4:$Q$101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6" i="1" l="1"/>
  <c r="J774" i="1"/>
  <c r="J757" i="1"/>
  <c r="J987" i="1"/>
  <c r="J984" i="1"/>
  <c r="J749" i="1"/>
  <c r="J745" i="1"/>
  <c r="J544" i="1"/>
  <c r="J763" i="1"/>
  <c r="J687" i="1"/>
  <c r="G477" i="1"/>
  <c r="J477" i="1" s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G59" i="1"/>
  <c r="J59" i="1" s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G478" i="1"/>
  <c r="J478" i="1" s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6" i="1"/>
  <c r="J747" i="1"/>
  <c r="J748" i="1"/>
  <c r="J750" i="1"/>
  <c r="J751" i="1"/>
  <c r="J752" i="1"/>
  <c r="J753" i="1"/>
  <c r="J754" i="1"/>
  <c r="J755" i="1"/>
  <c r="J756" i="1"/>
  <c r="J758" i="1"/>
  <c r="J759" i="1"/>
  <c r="J760" i="1"/>
  <c r="J761" i="1"/>
  <c r="J762" i="1"/>
  <c r="J764" i="1"/>
  <c r="J765" i="1"/>
  <c r="J766" i="1"/>
  <c r="J767" i="1"/>
  <c r="J768" i="1"/>
  <c r="J769" i="1"/>
  <c r="J770" i="1"/>
  <c r="J771" i="1"/>
  <c r="J772" i="1"/>
  <c r="J773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5" i="1"/>
  <c r="J986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G1169" i="1"/>
  <c r="J1169" i="1" s="1"/>
  <c r="J1170" i="1"/>
  <c r="J1171" i="1"/>
  <c r="J1172" i="1"/>
  <c r="J1173" i="1"/>
  <c r="J1174" i="1"/>
  <c r="J1175" i="1"/>
  <c r="G1176" i="1"/>
  <c r="J1176" i="1" s="1"/>
  <c r="J1177" i="1"/>
  <c r="J1178" i="1"/>
  <c r="J1179" i="1"/>
  <c r="J1180" i="1"/>
  <c r="J1181" i="1"/>
  <c r="J1187" i="1"/>
  <c r="J1188" i="1"/>
  <c r="J1189" i="1"/>
  <c r="J1190" i="1"/>
  <c r="J1191" i="1"/>
  <c r="J1192" i="1"/>
  <c r="J1193" i="1"/>
  <c r="J1196" i="1"/>
  <c r="J1197" i="1"/>
  <c r="J1198" i="1"/>
  <c r="J1199" i="1"/>
  <c r="J1200" i="1"/>
  <c r="J1201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43" i="1"/>
  <c r="J1244" i="1"/>
  <c r="J1245" i="1"/>
  <c r="J1246" i="1"/>
  <c r="J1247" i="1"/>
</calcChain>
</file>

<file path=xl/sharedStrings.xml><?xml version="1.0" encoding="utf-8"?>
<sst xmlns="http://schemas.openxmlformats.org/spreadsheetml/2006/main" count="5949" uniqueCount="1501">
  <si>
    <t>Sale</t>
  </si>
  <si>
    <t>Part Number</t>
  </si>
  <si>
    <t>Qty</t>
  </si>
  <si>
    <t>Description</t>
  </si>
  <si>
    <t>NLA</t>
  </si>
  <si>
    <t>Brand</t>
  </si>
  <si>
    <t>Price (ea)</t>
  </si>
  <si>
    <t>Disc(%)</t>
  </si>
  <si>
    <t>E21</t>
  </si>
  <si>
    <t>E30</t>
  </si>
  <si>
    <t>Bav/CS</t>
  </si>
  <si>
    <t>E12</t>
  </si>
  <si>
    <t>E23/E24</t>
  </si>
  <si>
    <t>E28</t>
  </si>
  <si>
    <t>Genuine</t>
  </si>
  <si>
    <t>x</t>
  </si>
  <si>
    <t>Valve Guide-325e (-86), 528e (-86) (+.010/.004)</t>
  </si>
  <si>
    <t>nla</t>
  </si>
  <si>
    <t>Aftermkt</t>
  </si>
  <si>
    <t>Valve Guide-325e (-86), 528e (-86) (+.020/.008)</t>
  </si>
  <si>
    <t>Cylinder Head-325e (-12/86), 528e (-12/86) - complete with cam, rockers, etc)</t>
  </si>
  <si>
    <t>Cylinder Head-535i/635i/735i (85-87)</t>
  </si>
  <si>
    <t>Valve Guide-325e/325i (84-91), 528e (82-87), 525i (89-90) (std)</t>
  </si>
  <si>
    <t>Exhaust Manifold Stud (6mm diameter) - M3 (88-91), M5/M6 (87-93) (with thread stop)</t>
  </si>
  <si>
    <t>German</t>
  </si>
  <si>
    <t>Valve Cover Gasket (Inner) - M3 (88-91), M5/M6 (88-93)</t>
  </si>
  <si>
    <t>Head Gasket Set-M3 (88-91) (Elring, not Reinz)</t>
  </si>
  <si>
    <t>Elring</t>
  </si>
  <si>
    <t>Head Gasket-M3 (95-99), Z3/3.2 (98-00) (alt 11121403796) (Elring, not Reinz)</t>
  </si>
  <si>
    <t>Valve Cover Washer Seal - E36/E46/E32/E34/E38/E39/Z3/X3/X5</t>
  </si>
  <si>
    <t>Head Gasket-318i/ti (91-95) (Goetze, not Reinz)</t>
  </si>
  <si>
    <t>Goetze</t>
  </si>
  <si>
    <t>Valve Cover Washer Seal-318i/ti (91-99), 540/M5 (98-03), 740 (98-01), X5/4.4</t>
  </si>
  <si>
    <t xml:space="preserve">Cylinder Head Bolt Set (Torx) - 318i/ti &amp; Z3/1.9 (M42 Engine) </t>
  </si>
  <si>
    <t>Febi/German</t>
  </si>
  <si>
    <t>Dowel (8.5x13) - (11121707768)</t>
  </si>
  <si>
    <t>Inspection Plate Gasket- M30 engine (69-93)</t>
  </si>
  <si>
    <t>Valve Cover Gasket-M30 Engine with Motronic (82-93)(Goetze brand)</t>
  </si>
  <si>
    <t>Valve Cover Gasket-M30 Engine with Motronic (82-93)(Elring brand)</t>
  </si>
  <si>
    <t>Valve Cover Gasket-M30 Engine (69-81)-Bav/CS,E12/E24/E23 (11121267138) (Elring)</t>
  </si>
  <si>
    <t xml:space="preserve">Head Gasket Set -318i (-85) (w/exhaust gasket) </t>
  </si>
  <si>
    <t xml:space="preserve">Head Gasket Set-325i/525i w/M50 &amp; VANOS  (9/92-95) </t>
  </si>
  <si>
    <t xml:space="preserve">Head Gasket Set-528i (79-81) </t>
  </si>
  <si>
    <t>Reinz</t>
  </si>
  <si>
    <t>Head Gasket Set-533i (83-84), 633i/733i (82-84) (82-84) (Goetze, not Reinz)</t>
  </si>
  <si>
    <t>Head Gasket Set-320i (77-79) (11121260676)</t>
  </si>
  <si>
    <t>Cylinder Head-535i/635i (85-88) Complete M535 (Blemished-minor Water Exposure)</t>
  </si>
  <si>
    <t xml:space="preserve">Valve Cover Gasket Set-325i/525i (with M50 up to 9/92) </t>
  </si>
  <si>
    <t>Oil Pan Gasket-535i (89-93), 735i (88-92), M5 (91-93) (Paper, not Cork) (11131722695)</t>
  </si>
  <si>
    <t>Oil Pan Gasket (Lower) - 318i (84-85), M3 (88-91) (HD Paper composite, not cork)</t>
  </si>
  <si>
    <t>Oil Drain Plug-M12x10mm  (Allen head) -8cyl models (E34/E32/E39/X3)</t>
  </si>
  <si>
    <t>Timing Cover Seal Strip (Profile Gasket) - 318i/ti &amp; Z3 (91-98 w/M42 engine)</t>
  </si>
  <si>
    <t xml:space="preserve">Camshaft Seal (28x40x7) - M30 cyl engine (69-93), M3/M5/M6 (87-93), 750/850 </t>
  </si>
  <si>
    <t>Front Crankshaft Seal (42x62x12) - M30 engine (69-93), M5/M6 (87-88)</t>
  </si>
  <si>
    <t xml:space="preserve">Lower Timing Cover Set-318i/ti (90-93) (M42) </t>
  </si>
  <si>
    <t xml:space="preserve">Upper Timing Cover Set-318i/ti (90-93) (M42) </t>
  </si>
  <si>
    <t>Breather Hose (165mm) - 1600/2002 (with 1 barrel carb)</t>
  </si>
  <si>
    <t xml:space="preserve">Balance Tube Spring - M20 engine </t>
  </si>
  <si>
    <t xml:space="preserve">Breather Hose-533/535 (83-93), 633/635 (82-88), 733/735 (82-92) </t>
  </si>
  <si>
    <t>Lemforder</t>
  </si>
  <si>
    <t>Breather Hose-325e (84-86), 528e (82-2/87)</t>
  </si>
  <si>
    <t xml:space="preserve">Balance Tube-325e/i (84-91), 528e (82-88), 525i (89-90) (M20 engine) </t>
  </si>
  <si>
    <t>Oil Return Tube Seal (27x3) - M20 engine (takes 2)</t>
  </si>
  <si>
    <t xml:space="preserve">Breather Hose - 535i (89-93) &amp; 735i (88-92) with EML at valve cover </t>
  </si>
  <si>
    <t>Crank Sprocket-6cyl (M30, 69-10/78), M5/M6 (86-88) (for double row chain)</t>
  </si>
  <si>
    <t>Swag</t>
  </si>
  <si>
    <t xml:space="preserve">Pilot Bearing (Sealed Cage Needle Bearing) - 2002, 320i, Bav/CS, E12,E24,E23 </t>
  </si>
  <si>
    <t>FAG</t>
  </si>
  <si>
    <t>Pilot Bearing-E36, E46, E39 (check to be sure)</t>
  </si>
  <si>
    <t xml:space="preserve">Flywheel Bolt - M12x22mm (most BMW 68-93 with Std trans) </t>
  </si>
  <si>
    <t>Flywheel (Std Trans) - 2002 (74-76), 320i (77-83) (215mm)</t>
  </si>
  <si>
    <t xml:space="preserve">Flywheel (Auto Trans) -325e (84-11/86), 528e (84-11/86) </t>
  </si>
  <si>
    <t>Flywheel (Auto Trans) - 533i/535i (84-88), 633i/635i (84-5/87), 733i/735i (84-87)</t>
  </si>
  <si>
    <t>Flywheel (Std Trans) - 320i (83) &amp; 318i (84-85)</t>
  </si>
  <si>
    <t>Flywheel Bolt-M12x50mm  (E28/E30/E36/E46/E28/E34/E39/Z3)(Kamax 12.9...w/o threadlock)</t>
  </si>
  <si>
    <t>Crank Pulley Bolt--M20 (18x1.5x65 -gr12.9) (E28/E34/E30)</t>
  </si>
  <si>
    <t>Rod Bearing Set-6cyl (M30, 68-93) (Standard) (KS)</t>
  </si>
  <si>
    <t>KS</t>
  </si>
  <si>
    <t>Piston Ring Set (3-rings)-M10 &amp; M30 engines (Standard-89.00mm)(per piston)(Goetze)</t>
  </si>
  <si>
    <t>Piston Ring Set (3-rings)-M10 &amp; M30 engines (Standard-89.00mm)(2.0/3.0 liter)(Genuine)</t>
  </si>
  <si>
    <t>Piston Ring Set (3-rings)-M10 &amp; M30 engines (Standard-89.00mm)(per piston)(Deves 901-std)</t>
  </si>
  <si>
    <t>Deves</t>
  </si>
  <si>
    <t>Piston Set-528i (79-81) (86.00mm) (set of 6 pistons)</t>
  </si>
  <si>
    <t>Piston Set-528i (79-81) (86.50mm) (set of 6 pistons)</t>
  </si>
  <si>
    <t>Belt Hydraulic Tensioner-318i/ti (1/94-95)</t>
  </si>
  <si>
    <t xml:space="preserve">Serpentine Belt-AC (5pk x 890) - 325i (92-95), M3 (95), 525i (91-92) </t>
  </si>
  <si>
    <t>Conti</t>
  </si>
  <si>
    <t>AC Belt Hydraulic Tensioner - 323/323/328/M3 (92-99), 535i/528i (91-98), Z3 w/M50</t>
  </si>
  <si>
    <t>Serpentine Belt- 5pk x 1155 (for vehicles w/o addt'l alternator) (750i/850i, 89-95)</t>
  </si>
  <si>
    <t>Serpentine Belt- 6pk x 1560 (early M50 engines, up to 9/91)</t>
  </si>
  <si>
    <t>Serpentine Belt- 5pk x 1165 (for use with "872" pulley) (750i, 88-89)</t>
  </si>
  <si>
    <t xml:space="preserve">Serpentine Belt - 6pk x 1080  (750i/850i, 89-95) </t>
  </si>
  <si>
    <t>Serpentine Belt - 6pk x 1570 - BMW 525i &amp; Audi A4 (04-09) (06D-903-137E)</t>
  </si>
  <si>
    <t>A/C Tensioner Pulley - 318i/ti (92-99)(E36), Z3 (96-00) (off center mounting hole)</t>
  </si>
  <si>
    <t>Master Link for Double Link Timing Chains (big time saver-M10/M30/M42)</t>
  </si>
  <si>
    <t xml:space="preserve">Camshaft Nut-M30x1.5  (For 606 and other cams) - Most M30 engines </t>
  </si>
  <si>
    <t>Camshaft-535i (89-93), 635i (87-89), 735i (88-92)</t>
  </si>
  <si>
    <t>Tensioner Piston-M3 (88-91), M5 (86-93), M6 (86-88)</t>
  </si>
  <si>
    <t>Camshaft Gear-M20 engine (325e/i, 528e, 525i (-90)</t>
  </si>
  <si>
    <t>Timing Chain Tensioner Piston-318i/ti (90-99), Z3/1.9  (11311727767)</t>
  </si>
  <si>
    <t>Timing Belt Tensioner - 524td (85-86)</t>
  </si>
  <si>
    <t>Rocker Shaft Thrust Ring-M10 (4cyl) &amp; M30 (6cyl) engines</t>
  </si>
  <si>
    <t>Rocker Shaft Spring Clip - all with M10 &amp; M30 motors</t>
  </si>
  <si>
    <t>Rocker Shaft Spring Washer - all with M10 &amp; M30 motors</t>
  </si>
  <si>
    <t xml:space="preserve">Rocker Shaft Plug ("baseball plate") - M20 engine (82-91) </t>
  </si>
  <si>
    <t>Valve Adjuster Nut - all M10 &amp; M30 (11330634124)</t>
  </si>
  <si>
    <t>Valve Adjuster Screw - all M10 &amp; M30 (11330634122)</t>
  </si>
  <si>
    <t>Valve Stem Seal (Large) - 1600/2002, Bavaria/CS, 3.0Si, 530i/630/633/733 (-78)</t>
  </si>
  <si>
    <t>Intake Valve-Bav/CS, 530i/528i, 533i/535i/633i/635i (-88) (46x8mm)(must buy all 6)</t>
  </si>
  <si>
    <t>TRW</t>
  </si>
  <si>
    <t>Valve Guide-325i (87-91), 525i (89-90) (std)(Not available from BMW)(721-G)</t>
  </si>
  <si>
    <t>Valve (Intake) -325e/528e (82-11/86) (must buy all 6)</t>
  </si>
  <si>
    <t>Valve Stem Seal (M20 engine) (325e, 325i, 528e, 525i (Late style, green)</t>
  </si>
  <si>
    <t xml:space="preserve">Intake Valve-M3 (88-91), M5/M6 (87-88) </t>
  </si>
  <si>
    <t xml:space="preserve">Exhaust Valve-M3 (88-91), M5/M6 (87-88) </t>
  </si>
  <si>
    <t xml:space="preserve">Intake Valve (42mm) - 325e/325i (88-91, E30), 525i (89-90) </t>
  </si>
  <si>
    <t>Valve Spring (21.2mm) -Inner-535i (9/86-93),635i (88-89),735i (88-92)(must buy 6)</t>
  </si>
  <si>
    <t>Valve Spring (31.2mm) -Outer-535i (9/86-93),635i (88-89),735i (88-92)(must buy 6)</t>
  </si>
  <si>
    <t xml:space="preserve">Intake Valve-318i (90-92), 325i (92), 525i (91-92) </t>
  </si>
  <si>
    <t xml:space="preserve">Exhaust Valve-318i (90-92), 325i (92), 525i (91-92) </t>
  </si>
  <si>
    <t>Valve Stem Seal Set (8pc=1 set) - 318i (90-92), M3 (88-91)</t>
  </si>
  <si>
    <t>Valve Stem Seal Set (8pc=1 set) - 318i/ti (93-98, M42/M44 with Vanos), Z3/1.9</t>
  </si>
  <si>
    <t>Water Pipe (Plenum) O-ring- M3 (88-91), M5 (91-93)  (M22x2) (Genuine)</t>
  </si>
  <si>
    <t>Oil Filter O-Ring - 524td (84-86) (97mm)</t>
  </si>
  <si>
    <t>Oil Filter Kit-325i (92-95), 525i (91-95) (Mahle OX68D)</t>
  </si>
  <si>
    <t>Mahle</t>
  </si>
  <si>
    <t>Oil Filter O-ring - 6cyl with M30 engine (78-93) (91x4mm)</t>
  </si>
  <si>
    <t xml:space="preserve">Oil Filter Support-8cyl and 12cyl (91-95) </t>
  </si>
  <si>
    <t>Oil Filter - 8cyl and 12cyl (1991-2003) (5/7/8 series) (Mahle OX152D)</t>
  </si>
  <si>
    <t>Oil Filter-8cyl - X5 (04-06), 545i (04-05), 645i (04-05), 745i (02-05) (Genuine BMW)</t>
  </si>
  <si>
    <t>Oil Filter-Mini Cooper &amp; Cooper S (02-08) (W10/W11 engines) (Mahle OX175D)</t>
  </si>
  <si>
    <t>Oil Filter-Mini Cooper &amp; Cooper S (02-08) (W10/W11 engines) (Mann HU816/2X)</t>
  </si>
  <si>
    <t>Mann</t>
  </si>
  <si>
    <t>Oil Filter - 6 cyl with M52/M54 (97-06) (Mann HU816X)</t>
  </si>
  <si>
    <t>Oil Filter-Mini Cooper &amp; Cooper S (08-14) (N12/N14 engines) (Mann HU711/51X)</t>
  </si>
  <si>
    <t>Oil Filter-524td (84-86)(Mahle kit with o-ring) (11422241165)</t>
  </si>
  <si>
    <t>Water Pump-750i (88-94) (11511729855) (Genuine BMW)</t>
  </si>
  <si>
    <t>Water Pump Gasket (thick) - all with M30 Engine (69-93), M5/M6 (87-93)</t>
  </si>
  <si>
    <t>Thermostat O-Ring - 8cyl (94-03), 750i (-01), 850i (-97)</t>
  </si>
  <si>
    <t>Water Pump O-ring - 325i/525i (M50)</t>
  </si>
  <si>
    <t xml:space="preserve">Water Pump O-Ring - 318i/ti (91-98), Z3/1.9 </t>
  </si>
  <si>
    <t>Water Pump-318i (84-85) (Laso brand)(11511721477)</t>
  </si>
  <si>
    <t>Laso</t>
  </si>
  <si>
    <t>Water Pump-318i (84-85) (Graf brand)(11511721477)</t>
  </si>
  <si>
    <t>Graf</t>
  </si>
  <si>
    <t>Water Pump-524td  (11512242675)</t>
  </si>
  <si>
    <t xml:space="preserve">Water Pump-325e/i (84-87), 528e (82-87) </t>
  </si>
  <si>
    <t>Geba</t>
  </si>
  <si>
    <t xml:space="preserve">Fan Lockplate-1600/2002/2002tii </t>
  </si>
  <si>
    <t>Fan Blade - 320i (77-79) (360mm)</t>
  </si>
  <si>
    <t xml:space="preserve">Fan Clutch Flange (bolt type) - 3.0Si, 530/528 (75-79), 630/633/733 (77-79) </t>
  </si>
  <si>
    <t>Fan Clutch-M3 (88-91) (Sachs-specifically for the M3)</t>
  </si>
  <si>
    <t>Sachs</t>
  </si>
  <si>
    <t>Fan Clutch-318i/ti (E36), E30 (not M3),  E28 &amp; E24 (incl M5/M6) (Sachs)</t>
  </si>
  <si>
    <t>Fan Blade-318i (84-91), M3 (88-91)  (Meyle brand)(8 blade/400mm)</t>
  </si>
  <si>
    <t>Mehle</t>
  </si>
  <si>
    <t xml:space="preserve">Fan Blade-318i (84-91), M3 (88-91 (8-blade, 400mm) </t>
  </si>
  <si>
    <t xml:space="preserve">Fan Clutch-530 (93-95), 540 (94-03), 740 (93-01), 750/850 (88-94) </t>
  </si>
  <si>
    <t>Behr</t>
  </si>
  <si>
    <t>Fan Lockplate-320i (77-83), Bavaria/CS</t>
  </si>
  <si>
    <t>Thermostat O-ring (60x3.5) - 325e/i (84-95), 528e/535i (-88), 525i (89-95) - E23/E24/E28/E36/E32/E34</t>
  </si>
  <si>
    <t xml:space="preserve">Hose-Upper Radiator - 733/735 (78-87) </t>
  </si>
  <si>
    <t>Hose-Lower Radiator - 733i (78-81)</t>
  </si>
  <si>
    <t xml:space="preserve">Hose-Thermostat to Water Pump-320i (77-83) </t>
  </si>
  <si>
    <t xml:space="preserve">Hose-Thermostat Housing to Manifold-1600/2002 (68-76) </t>
  </si>
  <si>
    <t xml:space="preserve">Hose-Lower Radiator - Early 320i with A/C (-12/76) </t>
  </si>
  <si>
    <t xml:space="preserve">Hose - Upper Radiator - 320i (77-78) </t>
  </si>
  <si>
    <t xml:space="preserve">Hose-Thermostat to Temp Sensor Housing - 1600/2002 (68-76) </t>
  </si>
  <si>
    <t xml:space="preserve">Hose-Water Pump to Return Pipe - 320i (77-83), 318i (84-85), M3 (88-91) </t>
  </si>
  <si>
    <t>Hose-Temp Switch - 530i (75-78), 528i (79), E23/E24, 3.0Si</t>
  </si>
  <si>
    <t xml:space="preserve">Hose-Temp Switch - 530i (75-78), 528i (79), E23/E24, 3.0Si </t>
  </si>
  <si>
    <t xml:space="preserve">Hose-Upper Radiator-1600/2002/2002tii </t>
  </si>
  <si>
    <t xml:space="preserve">Hose - Expansion Tank - 733/735 (82-87) </t>
  </si>
  <si>
    <t xml:space="preserve">Hose (Radiator) - Early 528e - Upper (replaced by 11 53 1 287 682) </t>
  </si>
  <si>
    <t>Hose-Thermostat to Temp Sensor Housing - 318i (84-85) (Continental)</t>
  </si>
  <si>
    <t xml:space="preserve">Hose-Thermostat to Temp Sensor Housing - 318i (84-85) </t>
  </si>
  <si>
    <t xml:space="preserve">Hose-Thermostat to Water Pump (Bypass Hose) - 318i (84-85) </t>
  </si>
  <si>
    <t xml:space="preserve">Hose-Upper Radiator - 533/535 (83-88), 633/635 (83-87) </t>
  </si>
  <si>
    <t xml:space="preserve">Hose-Lower Radiator-528e </t>
  </si>
  <si>
    <t xml:space="preserve">Hose-Lower Radiator - 318i (84-85) </t>
  </si>
  <si>
    <t>Hose-Lower Radiator - 318i (84-85) (Continental)</t>
  </si>
  <si>
    <t xml:space="preserve">Hose-Upper Radiator - 318i (84-85) </t>
  </si>
  <si>
    <t>Hose-Upper Radiator - 318i (84-85) (Continental)</t>
  </si>
  <si>
    <t xml:space="preserve">Hose-Expansion Tank-528e (82-88) </t>
  </si>
  <si>
    <t xml:space="preserve">Hose-Expansion Tank-325e/325i (84-91) </t>
  </si>
  <si>
    <t xml:space="preserve">Hose-Lower Radiator-533/535 (83-88), 633/635 (83-89), 733/735 (82-87) </t>
  </si>
  <si>
    <t xml:space="preserve">Hose-Thermostat Housing Cover - M5/M6 (87-88) </t>
  </si>
  <si>
    <t>Thermostat Assembly (with housing &amp; gasket)- 540i (97-98), 740i (96-98) (Behr/OEM)</t>
  </si>
  <si>
    <t>Thermostat -325e (84-85), 528e/524td (82-85) (71C)(11531265085)</t>
  </si>
  <si>
    <t>Vernet</t>
  </si>
  <si>
    <t>Thermostat -325e (84-85), 528e/524td (82-85) (80C)(11531265085)</t>
  </si>
  <si>
    <t>Wahler</t>
  </si>
  <si>
    <t xml:space="preserve">Thermostat -325e (84-85), 528e/524td (82-85) (71C)(11531265085) </t>
  </si>
  <si>
    <t>Hose-Expansion Tank - 535i (89-93), 735i (88-92) (Continental)</t>
  </si>
  <si>
    <t xml:space="preserve">Hose (breather pipe cooling hose)-318i  (90-92)(E30) </t>
  </si>
  <si>
    <t>Retainer Clips for Upper Radiator Hose - 535i (90-93), 735i (88-92) - use w/11531722682</t>
  </si>
  <si>
    <t xml:space="preserve">Hose-Heater Return (engine to heater) - 525i (89-95) </t>
  </si>
  <si>
    <t>Thermostat O-ring - 318i (E36)(M42)</t>
  </si>
  <si>
    <t xml:space="preserve">Hose-Upper Radiator-318i/ti (92-95)(E36) </t>
  </si>
  <si>
    <t xml:space="preserve">Hose-Lower Radiator-318i/ti (92-95)(E36) </t>
  </si>
  <si>
    <t xml:space="preserve">Hose-Radiator &amp; Engine Return-318i (92-12/93)(E36) </t>
  </si>
  <si>
    <t xml:space="preserve">Hose-to Throttle Body-318i  (90-91)(E30) </t>
  </si>
  <si>
    <t>Hose-Upper Radiator - 525i (89-90) (Continental)</t>
  </si>
  <si>
    <t xml:space="preserve">Hose-Lower Right (Radiator) - 525i (89-90) </t>
  </si>
  <si>
    <t xml:space="preserve">Hose-Upper Radiator - 535i (89-93), 735i (88-92) </t>
  </si>
  <si>
    <t xml:space="preserve">Thermostat Housing Gasket-325e/325i (84-91), 528e (82-88), 525i (89-90) </t>
  </si>
  <si>
    <t>Hose-Lower Radiator - 525i (91-95 with std trans)</t>
  </si>
  <si>
    <t>Hose-Heater Outlet - 525i (91, to production 2/91)</t>
  </si>
  <si>
    <t>Hose-Expansion Tank - 325i (92-95), M3 (95) (Continental)</t>
  </si>
  <si>
    <t xml:space="preserve">Hose-Heater Hose Return (Heater core to engine) - 325i (92-95), M3 (95-99) </t>
  </si>
  <si>
    <t>Bolt-M8x30 with washer (M50 Thermostat housing) (E34/E36/E39/E46/Z3/etc)</t>
  </si>
  <si>
    <t>Bolt-M6x25 with washer (M50 Thermostat housing) (E34/E36/E39/E46/Z3/Z4/etc)</t>
  </si>
  <si>
    <t>Thermostat (Profile) Gasket - 323/325i/328i/M3, 5 Series (M50/M52/S50/S52)</t>
  </si>
  <si>
    <t>Hose-Upper Radiator-318i/ti (96-99), Z3/1.9 (96-98) (Continental)</t>
  </si>
  <si>
    <t xml:space="preserve">Thermostat Housing Gasket - 525i (91-4/92), 325i (E36 thru 4/92) </t>
  </si>
  <si>
    <t xml:space="preserve">Thermostat (88C) - 318i (90-91), 325i (92-95), M3 (94-99), 525i (91-95) </t>
  </si>
  <si>
    <t>Vacuum Caps-Red Silicone    (13541261472) (most models except Bav/CS)</t>
  </si>
  <si>
    <t>Thinwall 8mm Nut - 8x12mm  (18114090251) (most models, intake manifold)</t>
  </si>
  <si>
    <t xml:space="preserve">Intake Manifold Gasket (Single) - 325e/i (9/87-91), 525i (89-90), 528e (12/86-) </t>
  </si>
  <si>
    <t>Intake Manifold Gasket (Double) - 325e/i (9/87-91), 525i (89-90), 528e (12/86-) (takes 1)</t>
  </si>
  <si>
    <t>Intake Manifold Gasket (Double) - 325e (84-8/87), 528e (82-11/86) (takes 1)</t>
  </si>
  <si>
    <t>Intake Gasket-325e/528e (Takes 4)(11611263493)</t>
  </si>
  <si>
    <t>Intake Gasket (between upper/lower manifolds) - 318i (92-1/94)</t>
  </si>
  <si>
    <t>Plenum Tube Gasket (Double) - 2002tii, 320i</t>
  </si>
  <si>
    <t>Copper Exhaust Lock Nuts - M3 (88-91), M5/M6 (87-93)</t>
  </si>
  <si>
    <t>Exhaust Manifold Gasket-M3 (88-91), M5/M6 (87-88), M5 (91-93) (metal on both sides-single)</t>
  </si>
  <si>
    <t>Exhaust Flange Stud-10mm - E12, E23/E24, E21, E30, E28</t>
  </si>
  <si>
    <t xml:space="preserve">Bolt (8x65mm) - 540i/740i (E38/E39)(for cat replacement) </t>
  </si>
  <si>
    <t>Manifold to Cat Studs-E32/E34 (with M30-8x95)</t>
  </si>
  <si>
    <t>Exhaust Manifold Gasket-6cyl (Bavaria/CS, 530i/528i, E23/E24)</t>
  </si>
  <si>
    <t>Exhaust Manifold Gasket (Double) - M42/M50/S50 (91-96) (metal on 1 side)</t>
  </si>
  <si>
    <t>Exhaust Manifold gasket with heatshield-323i/328i/528i/z3 ( w/manifold cats)</t>
  </si>
  <si>
    <t xml:space="preserve">Copper Exhaust Nuts-8mm (without Flange) </t>
  </si>
  <si>
    <t>Copper Exhaust Nuts-8mm (with Flange) (11621711954)</t>
  </si>
  <si>
    <t>Breather Hose "T" - 318i (84-85)</t>
  </si>
  <si>
    <t>Idle Control Valve Hose-325e/528e (-2/87)</t>
  </si>
  <si>
    <t>Idle Control Valve Hose - 318i (-11/84)</t>
  </si>
  <si>
    <t xml:space="preserve">Hose-Air Pump - 740i/750i (95-02) (E38) </t>
  </si>
  <si>
    <t>Vacuum Valve ("BLACK") - 5/6 Series (75-78)</t>
  </si>
  <si>
    <t>Vacuum Valve ("WHITE") - 5/6 Series (75-78)</t>
  </si>
  <si>
    <t>Vacuum Valve ("BLACK") - 5/6 Series (75-78) (874)</t>
  </si>
  <si>
    <t>Bracket for Catalytic Converter-318i (-12/84)</t>
  </si>
  <si>
    <t>Exhaust Flange Gasket-3.0Si, E30, E28, E12, etc (Alt # 11761277954)</t>
  </si>
  <si>
    <t>Exhaust Flange Gasket-3.0Si, E30, E28, E12, etc (metal gasket-HD &amp; turbo)</t>
  </si>
  <si>
    <t xml:space="preserve">Compression Spring-535i (89-93), 735i (88-92), 318i/ti (92-99), Z3/1.9 </t>
  </si>
  <si>
    <t>Oxygen Sensor-540i/740i (Bosch 13559)</t>
  </si>
  <si>
    <t>Bosch</t>
  </si>
  <si>
    <t>Oxygen Sensor--530/540, 740, 840  (Bosch 13522)</t>
  </si>
  <si>
    <t xml:space="preserve">Oxygen Sensor-M5/M6 (87-88) (Bosch 13059) </t>
  </si>
  <si>
    <t>Oxygen Sensor-525i (91-95) (Bosch 13108)</t>
  </si>
  <si>
    <t>Oxygen Sensor-3 wire long (318i-12/84-85)(M10 engine) (Bosch 13047)</t>
  </si>
  <si>
    <t>Oxygen Sensor-4 wire heated sensor - E36/E32/E34 (Bosch 13219)</t>
  </si>
  <si>
    <t>Oxygen Sensor-325i (92-95 with Auto Trans)(Genuine BMW)</t>
  </si>
  <si>
    <t>Oxygen Sensor-318i/ti (96-99), X5 (00-03)(4.4/4.6) (Bosch 13755)</t>
  </si>
  <si>
    <t>Oxygen Sensor-530i/540i/740 (E39/E38) (post cat) (takes 2) (Bosch 13475)</t>
  </si>
  <si>
    <t>Motor Mount-318i (84-85) (Genuine- silver color)</t>
  </si>
  <si>
    <t>Motor Mount-325e/325i (84-91)</t>
  </si>
  <si>
    <t>Motor Mount-325ix (88-91)</t>
  </si>
  <si>
    <t>Motor Mount-525i (89-95 with standard trans)</t>
  </si>
  <si>
    <t xml:space="preserve">Motor Mount-323/325/328 (E36-92-99), 325/328/330 (E46-99-06) </t>
  </si>
  <si>
    <t xml:space="preserve">Motor Mount-733i/735i (80-86) - Right  </t>
  </si>
  <si>
    <t>Distributor Housing Bolt Seal - 2002/2002tii, 320i (all), 318i (84-85)</t>
  </si>
  <si>
    <t xml:space="preserve">Condensor-6cyl (75-81) (ie, 3.0Si, 530i, 630csi) </t>
  </si>
  <si>
    <t>Ignition Points-320i (1977), 530i (75-78), 630i (77)</t>
  </si>
  <si>
    <t>Distributor Rotor-533i (83-84), 6/7 Series (82-83)("push on" rotor) (Bosch 04142)</t>
  </si>
  <si>
    <t xml:space="preserve">Distributor Rotor - 1600 (67-71), 2002 (68-69) </t>
  </si>
  <si>
    <t>Distributor Inside Dust Cover-2002/2002tii, 320i (77-79), Bavaria/CS, 318i (84-85)</t>
  </si>
  <si>
    <t xml:space="preserve">Distributor Cap - 3.0Si, 530i/528i (-81), 630/633/733 (-81)  </t>
  </si>
  <si>
    <t>Distributor Shaft O-ring - M10 and M30 engines (pre-motronic)</t>
  </si>
  <si>
    <t>Ignition Wire End Plug-connection to Dist Cap (Silicone-blue)</t>
  </si>
  <si>
    <t>Ignition Wire Angled End Plug (for connection at distributor cap) (Beru) (1000k)</t>
  </si>
  <si>
    <t>Beru</t>
  </si>
  <si>
    <t>Coil-2002 (74-76), 320i (77-79), 530i (75-78), 630i (77) (original Bosch Black coil-"010")</t>
  </si>
  <si>
    <t>Ingition Coil-most 3/5/7 Series (99-on), M3 (96-99)</t>
  </si>
  <si>
    <t>Bremi</t>
  </si>
  <si>
    <t>Spark Plug Connector-Bremi - 3/5/7/X5 Series (96-03)</t>
  </si>
  <si>
    <t>Ignition Control Module-320i (80-83), 318i (84-85) (Bosch 0227100123)(12141273298)</t>
  </si>
  <si>
    <t>Crank Position Sensor-325e (86-87), 528e (9/85-11/86) (new 12-14-1-730-773)</t>
  </si>
  <si>
    <t>Alternator Bushing Washer (4 per car)</t>
  </si>
  <si>
    <t>Alternator Bracket Bushing Sleeve (25mm)</t>
  </si>
  <si>
    <t xml:space="preserve">Air Intake Boot for alternator cooling-525i (89-95), 535i (89-93), 735i (88-92) </t>
  </si>
  <si>
    <t>Battery Cable-Negative - 320i (80-83), 528e/533i/535i/M5 (82-88) (L-280mm)</t>
  </si>
  <si>
    <t>Cable Holder-750i (88-94)  (in water pump kit)</t>
  </si>
  <si>
    <t>Clip-750i (88-94)  (in water pump kit)</t>
  </si>
  <si>
    <t>O-Ring for Oil level Sender-M3 (-91), M5/M6 (-93), E28 (all), E23/E24</t>
  </si>
  <si>
    <t>O-Ring for Oil level Sender - 325e/i (84-91), 525i (89-90)</t>
  </si>
  <si>
    <t xml:space="preserve">Oil Pressure Switch-318i (84-85) </t>
  </si>
  <si>
    <t xml:space="preserve">Oil Pressure Sending Switch-most BMW 84-on  (12611730160) </t>
  </si>
  <si>
    <t>Water Temp Sending Switch-635i (3/87-), M6 (6/87-)</t>
  </si>
  <si>
    <t>Carb Gasket Set (1 barrel) - 1600/2002  (13111255735)</t>
  </si>
  <si>
    <t>Fuel Pump Pushrod-2002 (74-76)</t>
  </si>
  <si>
    <t>Fuel Hose (6x12mm) - High Pressure (Cohline) (per meter)</t>
  </si>
  <si>
    <t>Cohline</t>
  </si>
  <si>
    <t>Fuel Filter-318i (90-94), 540i/740i (93-95), 750i (88-94), 850i (91-95)(Mahle KL35)</t>
  </si>
  <si>
    <t xml:space="preserve">Fuel Filter (with Pressure Regulator) - M3 (01-06) and Z3/3.2 (01-02) </t>
  </si>
  <si>
    <t>Idle Control Valve-533i/633i/733i (82-84)</t>
  </si>
  <si>
    <t>Idle Control Valve-325i (11/88-91), 525i (11/88-92) (524)(13411726209)</t>
  </si>
  <si>
    <t>VDO</t>
  </si>
  <si>
    <t xml:space="preserve">Idle Control Valve Hose (Lower to Air Boot) - 535/635/735 (84-93) </t>
  </si>
  <si>
    <t>Idle Control Valve - E36, E46, 525i (92-07), 528i (97-00), 530i (01-05)</t>
  </si>
  <si>
    <t xml:space="preserve">Suction Hood-320i (80-83) </t>
  </si>
  <si>
    <t>Fuel Pressure Regulator - 3.0Si, 630csi (77), 530i (75-78)</t>
  </si>
  <si>
    <t>Injector Seal-320i (77-79)</t>
  </si>
  <si>
    <t>Fuel Pressure Regulator - 528i (79-81), 633i/733i (78-81)</t>
  </si>
  <si>
    <t>Fuel Injector Bushing-320i (80-83)</t>
  </si>
  <si>
    <t xml:space="preserve">Air Intake Boot-533i/633i/733i (82-84) </t>
  </si>
  <si>
    <t xml:space="preserve">Air Intake Boot-318i (84-85) </t>
  </si>
  <si>
    <t xml:space="preserve">Throttle Housing Gasket (cork) - 325e/325i, 528e </t>
  </si>
  <si>
    <t>Air Intake Boot-535i (89-93), 635i (6/87-89), 735i (88-92) (13541708878 old #)</t>
  </si>
  <si>
    <t xml:space="preserve">Hose-Cylinder Head to Thermostat-525i (1991) </t>
  </si>
  <si>
    <t xml:space="preserve">Hose-Thermostat to Throttle Housing - 525i (91-95) </t>
  </si>
  <si>
    <t xml:space="preserve">Hose-Cylinder Head to Thermostat-325i (92-95), M3 (95) </t>
  </si>
  <si>
    <t xml:space="preserve">Hose-Thermostat to Heating Element-325i (92-95), M3 (95) </t>
  </si>
  <si>
    <t xml:space="preserve">Hose-Cylinder Head to Thermostat-525i (92-95) </t>
  </si>
  <si>
    <t>Hose (heating element to throttle body plate) - 318i (90-92)(E30)</t>
  </si>
  <si>
    <t xml:space="preserve">Hose ("to vent hose") - 318i (90-92)(E30) </t>
  </si>
  <si>
    <t>Throttle Body Gasket-318i/318ti (91-95) (M42)  (13541247400)</t>
  </si>
  <si>
    <t>Water Temp Sensor (fuel inection)-3.0Si, E30, E12, E23/E24, E28 (Bosch 0280130026)(blue)</t>
  </si>
  <si>
    <t>Injector Seal-Upper - 3.0Si, 5/6/7 Series (75-81) (1280206702)</t>
  </si>
  <si>
    <t>Injector Seal-Lower - 3.0Si, 5/6/7 Series (75-81) (1280206703)</t>
  </si>
  <si>
    <t>Fuel Injector-3.0Si, 530i (0280150151)</t>
  </si>
  <si>
    <t>Fuel Injector-528i/633i/733i (thru 81) (0280150152)</t>
  </si>
  <si>
    <t xml:space="preserve">Air Flow Boot-528e (3/87-on), 325e (9/87-on) </t>
  </si>
  <si>
    <t xml:space="preserve">Air Intake Boot-325e/325i (9/85-91)(E30)  (to airbox) </t>
  </si>
  <si>
    <t xml:space="preserve">Air Flow Boot-325i/325ix (11/88-91) (auto trans) </t>
  </si>
  <si>
    <t xml:space="preserve">Air Flow Boot-325i/325ix (1/89-91) (std trans) </t>
  </si>
  <si>
    <t xml:space="preserve">Air Filter - 745i/760i (02-06) </t>
  </si>
  <si>
    <t>Air Filter-524td (-11/84) (can also be used as an M5/M6 alternative) (AF-3390)</t>
  </si>
  <si>
    <t>Purolator</t>
  </si>
  <si>
    <t>Air Filter-524td (12/84-85) (LX109)</t>
  </si>
  <si>
    <t>Air Filter- M5/M6 (86-88)</t>
  </si>
  <si>
    <t>Air Filter-X5 (3.0, 01-06) &amp; 750iL (95-01) (Hengst E409L)</t>
  </si>
  <si>
    <t>Hengst</t>
  </si>
  <si>
    <t>Air Filter-535i (89-93), 735i (88-92) (Mahle LX106)</t>
  </si>
  <si>
    <t>Air Filter (8cyl) - 530i (94-95), 540i (94-03), 740i (95-01), M5 (00-03), X5 (00-06) (LX422)</t>
  </si>
  <si>
    <t>Pre-Heater Hose - Bavaria , 3.0cs (11/73-75) (60mm)</t>
  </si>
  <si>
    <t xml:space="preserve">Gas Cap-528i/540i (97-98) </t>
  </si>
  <si>
    <t>Fuel Level Sending Unit-320i (80-83), 733i/735i (11/78-86)</t>
  </si>
  <si>
    <t>Fuel Filter (with Pressure Regulator) -fits X5 (6cyl &amp; 8cyl) from 4/02-06 (Mahle KL167)</t>
  </si>
  <si>
    <t>Feed Pump-733i/735i (78-87)</t>
  </si>
  <si>
    <t xml:space="preserve">Radiator Mount-320i (77-78) (also used for exhaust, power steering, etc) </t>
  </si>
  <si>
    <t>Radiator Mount (Upper) - 325e/i (84-87), 528e/533i (82-88), M3 (88-91)</t>
  </si>
  <si>
    <t xml:space="preserve">Radiator Base Mount-733i/735i (78-86) </t>
  </si>
  <si>
    <t>Spacer Sleeve - for Radiator Mounting - E23 (78-87) &amp; other applications</t>
  </si>
  <si>
    <t xml:space="preserve">Radiator Mount-320i (79-83), Z8 Roadster (02-03) </t>
  </si>
  <si>
    <t>Expansion Rivet-for Radiator Mount-3/5/6 Series (E30/E28/E24), M3 (88-91)</t>
  </si>
  <si>
    <t xml:space="preserve">Expansion Tank-524td/533i/535i (83-88) </t>
  </si>
  <si>
    <t xml:space="preserve">Radiator-528e (82-88) with Automatic Trans  </t>
  </si>
  <si>
    <t xml:space="preserve">Radiator-325/325e (84-87) with Std trans  </t>
  </si>
  <si>
    <t>SuperRad</t>
  </si>
  <si>
    <t>Radiator-325e, 325i/ix (88-91) with Auto trans</t>
  </si>
  <si>
    <t xml:space="preserve">Radiator-750i (88-94), 850i/Ci (91-94) </t>
  </si>
  <si>
    <t>Radiator-535i (89-93) &amp; 735i (88-92) with Std trans (FHE)</t>
  </si>
  <si>
    <t>FHE</t>
  </si>
  <si>
    <t xml:space="preserve">Radiator-525i (89-95 with Std Trans), 525iA (93-95) </t>
  </si>
  <si>
    <t>Breather Hose-750i (88-94)  (in water pump kit)</t>
  </si>
  <si>
    <t>Radiator-318i (84-85) with Auto trans (17111712041)</t>
  </si>
  <si>
    <t>Nissen</t>
  </si>
  <si>
    <t xml:space="preserve">Fan Shroud-325i/ix (88-91) </t>
  </si>
  <si>
    <t>Clip for Small coolant hoses- E30, E32, E34, E63/E64</t>
  </si>
  <si>
    <t>Hex Head Screw-for Radiator Mounting-318i, 325e/i/ix (84-91) (black)</t>
  </si>
  <si>
    <t>Overflow Hose from Radiator-530i/535i/540i (E34) &amp; 735i/740i/750i (E32)</t>
  </si>
  <si>
    <t xml:space="preserve">Bleeder Screw (in expansion tank) - E36, E39, X3/X5, etc </t>
  </si>
  <si>
    <t>Expansion Rivet-for Radiator Fan Shroud - E30/E36/E46/E32/E34/E39</t>
  </si>
  <si>
    <t xml:space="preserve">Fan Shroud-735i (88-92) </t>
  </si>
  <si>
    <t xml:space="preserve">Radiator Mount Bracket-Upper (most E36) </t>
  </si>
  <si>
    <t>Holder/Bracket-750i (88-94) (in water pump kit)</t>
  </si>
  <si>
    <t>Expansion Tank Cap (1.4 bar) - 325e/i/ix (87-91), 525i (89-90)</t>
  </si>
  <si>
    <t>Expansion Tank Cap (1.2 bar) -318i/325e/325i (84-87), 528e (82-88)(17111468065)</t>
  </si>
  <si>
    <t xml:space="preserve">Radiator Mount (Upper)  (E36, E34, E31) </t>
  </si>
  <si>
    <t xml:space="preserve">Oil Cooler-750il (88-89) </t>
  </si>
  <si>
    <t xml:space="preserve">Expansion Tank O-ring (Lower) - 318i/ti (91-98), 525i (89-95) </t>
  </si>
  <si>
    <t>Adapter Auto Trans Lines (M14&gt;M18) - 318i (-85), 3.0Si, 530i/528i (E12)</t>
  </si>
  <si>
    <t>Exhaust Flange Gasket-E46 (except M3), X3 (04-06), X5/3.0 (01-10)</t>
  </si>
  <si>
    <t>Muffler-528e (82-2/87) (1pc)(Eberspacher-OEM, made in Germany)</t>
  </si>
  <si>
    <t>Eberspacher</t>
  </si>
  <si>
    <t>Exhaust Seal Ring (42mm) - Bav/CS, 2002, 320i, 325i (87-91), 528e, 525i (89-90, 733i (78-79)</t>
  </si>
  <si>
    <t>Exhaust Seal Ring (60mm) - M5 (91-93), 750 (88-94), 850csi (94-95)</t>
  </si>
  <si>
    <t xml:space="preserve">Exhaust Flange-325i/325is/325ix (87-91), 528e (2/87-88), 525i (89-90) </t>
  </si>
  <si>
    <t xml:space="preserve">Exhaust Flange-525i (91-95), 535i (89-93), 735i (88-92), M5/M6 (87-88) </t>
  </si>
  <si>
    <t>Exhaust Seal Ring (52mm) -E34/E32, 840i/850i (92-97)</t>
  </si>
  <si>
    <t>Exhaust Seal Ring (72mm) - M5 (91-93), 750i (88-94)</t>
  </si>
  <si>
    <t xml:space="preserve">Exhaust Seal Ring (55mm) - 540 (94-95), 740 (93-94), 850 (91-95)  </t>
  </si>
  <si>
    <t>Exhaust Seal (Crush) Ring (45mm)-325i (87-91), 535i (85-88), 635i (85-87), 535i (89-90)</t>
  </si>
  <si>
    <t>Exhaust Seal Ring (48mm) - 325i (92-95), 328i (96-99), M3 (95-99)</t>
  </si>
  <si>
    <t>Exhaust Flange Gasket-2002/2002tii, 320i (77-79) (Alt #18114790110)</t>
  </si>
  <si>
    <t>Flange Gasket at Catalytic Converter - 318i (84-85) (metal on both sides)</t>
  </si>
  <si>
    <t>Flange Gasket at Catalytic Converter - 318i (84-85)</t>
  </si>
  <si>
    <t xml:space="preserve">Muffler-320i (79) </t>
  </si>
  <si>
    <t>Muffler-318i (84-85)(1pc)(OEM-Eberspacher)</t>
  </si>
  <si>
    <t xml:space="preserve">Center Pipe-530i (75-76) </t>
  </si>
  <si>
    <t>Muffler Clamp (Upper) - 325e (84-9/85 (use 1)</t>
  </si>
  <si>
    <t>Clamping Sleeve-45mm (Muffler to Cat) - M3 (88-91)</t>
  </si>
  <si>
    <t xml:space="preserve">Muffler Bracket - E46 except M3 </t>
  </si>
  <si>
    <t xml:space="preserve">Exhaust Connecting Sleeve (between Frt &amp; Rear Mufflers)-525i (89-95) (46mm) </t>
  </si>
  <si>
    <t xml:space="preserve">Rubber Muffler Hanger-2002/2002tii, 320i (77-83), 325e/i, M3 (88-91), E23/E24  </t>
  </si>
  <si>
    <t xml:space="preserve">Rear Exhaust Bracket-528e (-3/87), 533i/524td, 633i (82-84) </t>
  </si>
  <si>
    <t xml:space="preserve">Pipe Clamp - 535i (85-93), 735i (88-92), 635i (85-89) </t>
  </si>
  <si>
    <t xml:space="preserve">Muffler Strap-320i (77-83) </t>
  </si>
  <si>
    <t xml:space="preserve">Rear Clamp Hanger Bracket-325e (84-9/85) </t>
  </si>
  <si>
    <t xml:space="preserve">Rubber Hanger (Muffler) - 535i (85-88), M5/M6 (87-88) </t>
  </si>
  <si>
    <t xml:space="preserve">Muffler Strap (Rear) - 318i (84-85) </t>
  </si>
  <si>
    <t xml:space="preserve">Muffler Hanger (Center) - 530/535/540/M5 (89-95), 735/740/750 (88-94) </t>
  </si>
  <si>
    <t xml:space="preserve">Rear Exhaust Bracket-318i (9/83-85), 325e (84-87) </t>
  </si>
  <si>
    <t xml:space="preserve">Muffler Hanger Bracket-E34 (all), E32 (all) </t>
  </si>
  <si>
    <t xml:space="preserve">Muffler Hanger O-Ring- 320i, Bav/CS, 530i/528i, 630/633 </t>
  </si>
  <si>
    <t xml:space="preserve">Exhaust Bow Clamp-2002 </t>
  </si>
  <si>
    <t xml:space="preserve">Cross Support for Resonator- 320i (77-79) </t>
  </si>
  <si>
    <t>Retainer Spring (Exhaust) - 733i (80-81)</t>
  </si>
  <si>
    <t>Muffler Hanger Bracket-318i (84-85)</t>
  </si>
  <si>
    <t>Muffler Hanger Bracket-E32 (all)  (new # 18211728600)</t>
  </si>
  <si>
    <t>Exhaust O-Ring - 3/5/6/7 (E23/E24, E30, E28, E34/E32)</t>
  </si>
  <si>
    <t xml:space="preserve">Rubber Hanger Mount (Exhaust) - 318/323/325/328 (92-99), 840/850 (-10/94) </t>
  </si>
  <si>
    <t>Muffler Bracket-E36, E38, E31</t>
  </si>
  <si>
    <t>Rubber Hanger (Exhaust) - 525i (89-95)</t>
  </si>
  <si>
    <t xml:space="preserve">Spacer Sleeve for Rubber Bushing-1600/2002/2002tii, 320i (77-79), Bav/CS </t>
  </si>
  <si>
    <t xml:space="preserve">Exhaust Hanger Kit (Mid-Muffler) - 320i </t>
  </si>
  <si>
    <t>Exhaust Flange Gasket-323i/328i/528i/z3 (w/manifold cats) - E39/E46/Z3</t>
  </si>
  <si>
    <t>Manifold to Cat Gasket (takes 2) - M50/M52, S50/S52</t>
  </si>
  <si>
    <t>Manifold to Cat Gasket-528i (79-81), 533/633/733 (78-81) (820)</t>
  </si>
  <si>
    <t>Flange Gasket-320i (80-83) (Alt 11751277998)</t>
  </si>
  <si>
    <t>Manifold to Cat Gasket-325e/528e (82-2/87)</t>
  </si>
  <si>
    <t xml:space="preserve">Clamping Sleeve-55mm (Muffler to Cat) - E36, E32/E34 (8cyl), E46 </t>
  </si>
  <si>
    <t>Clutch Plate-2002tii (228mm)</t>
  </si>
  <si>
    <t>Clutch Disk-6 cyl (69-3/84 with M30 engine) (240mm) (21211223124)</t>
  </si>
  <si>
    <t>rust</t>
  </si>
  <si>
    <t>Flywheel (Dual Mass) - 325e (5/86-87) &amp; 528e (5/86-88)</t>
  </si>
  <si>
    <t xml:space="preserve">Clutch Disk-1600/1800 </t>
  </si>
  <si>
    <t>Clutch Release Bearing - 2002 (74-76), Bavaria/CS (69-73)</t>
  </si>
  <si>
    <t xml:space="preserve">Clutch Fork - most 3/5 Series (91-06), M3 (96-99), M5 (00-03) </t>
  </si>
  <si>
    <t xml:space="preserve">Clutch Pivot Pin - most BMW models 1991-on </t>
  </si>
  <si>
    <t>Clutch Release Bearing-M3 (88-99), M3 (95-99) &amp; M5/M6 (87-93) (Specifically for the M-cars)</t>
  </si>
  <si>
    <t>Clutch Fork Spring - E31/E36/E46/E39/E34/E90/etc</t>
  </si>
  <si>
    <t xml:space="preserve">Clutch Slave Cylinder-2002 to mid-69 (chassis # 1665200) </t>
  </si>
  <si>
    <t xml:space="preserve">Slave Cylinder Thrust Rod-2002/2002tii </t>
  </si>
  <si>
    <t>Clutch Hose-318i/325e/325i/M3 (84-91), M5/M6 (87-88)</t>
  </si>
  <si>
    <t>Clutch Master Cylinder-318i/325i/328i/M3 (10/94-4/97) &amp; Z3 (-4/97) (21521162303)</t>
  </si>
  <si>
    <t>Trans Mount-E32/E34 w/Std trans  (23711131664&gt;22311094916&gt;)</t>
  </si>
  <si>
    <t>Torx Bolt-M42 Trans (23001220459) (M8x50)</t>
  </si>
  <si>
    <t>Torx Bolt-M42 Trans (24001215042) (M12x45)</t>
  </si>
  <si>
    <t>Trans Bearing (72x30x19) (FAG) - 1600/2002/2002tii, 320i, Bav/CS, E12, E23/E24 (-84)</t>
  </si>
  <si>
    <t>Output Shaft Seal-318/323/325 (E36), 525i (91-95), 528i (E39) (5-spd) (40x55x8)</t>
  </si>
  <si>
    <t>Harmonic Balancer (Damper Plate) - 325e (84-87), 528e (83-88) (with std trans)</t>
  </si>
  <si>
    <t xml:space="preserve">Reverse Light Switch (23141221706)-E34,E36,E46,E39,E63/E64,E31,X3/X5 </t>
  </si>
  <si>
    <t>Output Shaft-2002/2002tii, 320i (77) (Fine spline)</t>
  </si>
  <si>
    <t>Output Flange Collar Nut - 1600/2002, E12</t>
  </si>
  <si>
    <t>Lockplate for Output Flange - Auto Trans - 1600/2002, E21, E12, Bav/CS, E28, E34, E23, E24</t>
  </si>
  <si>
    <t xml:space="preserve">Reverse Gear with Bushing-2002/320i (4spd) </t>
  </si>
  <si>
    <t>Shim - 3/5/6/7  - E21, E23/E24/E28/E30/E32/E34</t>
  </si>
  <si>
    <t>Shift Detent Cover Plate - E23/E24/E28/E30/E32/E34/E36/etc</t>
  </si>
  <si>
    <t xml:space="preserve">Trans Mount-525i (89-90 w/auto trans), 530/540 (94-95), 740 (93-94) </t>
  </si>
  <si>
    <t xml:space="preserve">Trans Mount-320i (77-79) (can be used for other BMW models) </t>
  </si>
  <si>
    <t>Trans Mount-528e/533/535 (82-88), 635 (85-89) (Green-Firm)</t>
  </si>
  <si>
    <t xml:space="preserve">Trans Mount-318i (84 with auto trans) (Yellow) </t>
  </si>
  <si>
    <t xml:space="preserve">Trans Mount-530i/528i (75-81 w/auto trans), 535i/635i/735i ('85 only w/std trans)(M3 upgrade) </t>
  </si>
  <si>
    <t>Trans Mount-325e/325i (84-91), 535i (84-88) (std trans), E23/E24 (23711131664)</t>
  </si>
  <si>
    <t xml:space="preserve">Trans Mount-533i/535i (83-88) &amp; 733i/735i (84-87) (auto trans only) (yellow) </t>
  </si>
  <si>
    <t>Auto Trans Rear Seal - 2002, 2500/2800 Bav, 2800CS (40x62x10/12)</t>
  </si>
  <si>
    <t>Auto Trans Filter O-Ring (4HP22)</t>
  </si>
  <si>
    <t xml:space="preserve">Auto Trans Filter-4HP22 (2/88-on) </t>
  </si>
  <si>
    <t>Auto Trans Input/Pump Seal - 3.0Si, E12, E21, E23/E24, E28, E30, E36, E32/E34 (40x52x7)</t>
  </si>
  <si>
    <t>Safety Switch - 2002 auto trans cars (70-76)</t>
  </si>
  <si>
    <t xml:space="preserve">Trans Mount-325iA (92-94), 525i (91-95) (Takes 2) </t>
  </si>
  <si>
    <t xml:space="preserve">Trans Mount- 535i (89-93, Auto), 735/750 (88-94), 850i (auto) </t>
  </si>
  <si>
    <t>Shift Tower Mount-2002/320i, E30, E28 (with large hole)(not Meyle)</t>
  </si>
  <si>
    <t>Plastic Shims - Shifter  - E21, E12, E23/E24, E30</t>
  </si>
  <si>
    <t>Shifter Bushing - Bav/CS, E23/E24, E30/E36, E28, E32/E34, E39, E46 (25111469397)</t>
  </si>
  <si>
    <t>Shift Arm-325i (87-91) &amp; M3 (88-91 (Aluminum)</t>
  </si>
  <si>
    <t>Shift Linkage Rubber O-Ring  (10x2.2) - E23/E24, E28, E30, E36</t>
  </si>
  <si>
    <t>Shifter Guide Pin-E30 (86-91), E23/E24/E28/E30/E32/E34/E36/E46/Z3</t>
  </si>
  <si>
    <t>Shifter Bushing - most models 80-on  (25111220600)</t>
  </si>
  <si>
    <t xml:space="preserve">Shift Lever-E36, E46, E28, E34, etc  </t>
  </si>
  <si>
    <t>Shift Lever-E36, E46, E28, E34, etc</t>
  </si>
  <si>
    <t>Shift Knuckle-318/325 (-91), E28 (83-88), E24 (85-88), E23 (85-86)(490)</t>
  </si>
  <si>
    <t>Shift Knuckle-3.0CS, 3.0Si, 2002, 320i (-83), 530/528 (-81), E23/E24/E28 (-84), E36 (-94)(25111220198)</t>
  </si>
  <si>
    <t>Linkage Rubber Bushing-M3 (96-05), E34/E36/E39/E46  (25111221822)(oval)</t>
  </si>
  <si>
    <t>Linkage Rubber Bushing (86-95) except M3 (25111220832-round)</t>
  </si>
  <si>
    <t xml:space="preserve">C-clip @ shift linkage-fits most  E12/E21/E30/E28/E24 (25111220379) </t>
  </si>
  <si>
    <t xml:space="preserve">Neutral Safety Switch-318i (84) </t>
  </si>
  <si>
    <t xml:space="preserve">Neutral Safety Switch-318i (85), 325e/i/ix (84-91) </t>
  </si>
  <si>
    <t>Set Screw for Auto Trans Shift Handle -E12/E21/E23/E24/E28/E30/E32/E34</t>
  </si>
  <si>
    <t>Neutral Safety Switch - E32/E34 (thru 92) (4HP22)</t>
  </si>
  <si>
    <t>Collar Nut (M18) - at Center Support Bearing (12-point) - 2002/2002tii, 320i (77)</t>
  </si>
  <si>
    <t>Flex Disk- 2002 (auto), 3.0cs, 3.0Si, 530i/528i (E12), 630/633 (-80), 733 (-80)</t>
  </si>
  <si>
    <t>Flex Disk Bolt (12x70 - Bav/CS, E12, E23/E24</t>
  </si>
  <si>
    <t>Flex Disk (with Auto Trans) - 2002 (72-76), Bav/CS (-74), 3.0Si, 530/528 (E12)</t>
  </si>
  <si>
    <t>Flex Disk Bolt (10x40) (Gr8) - 320i (E21), 325ix (E30)</t>
  </si>
  <si>
    <t>Flex Disk Bolt (10x42) - 320i (E21), 325ix (E30)</t>
  </si>
  <si>
    <t>Driveshaft-320i (77-79 w/4spd trans)</t>
  </si>
  <si>
    <t>Driveshaft-320i (81-82 w/5spd trans)</t>
  </si>
  <si>
    <t>Flex Disk Bolt (10x50) - 318i &amp; 325ix (E30)</t>
  </si>
  <si>
    <t>Driveshaft Dust Plate-325e/i (E30), M3 (88-91)</t>
  </si>
  <si>
    <t>Driveshaft Dust Plate - E30/E32/E34</t>
  </si>
  <si>
    <t>CV Joint (Driveshaft)-533i/535i (83-93),535/535 (89-95),633/635 (83-89),735i (88-92)</t>
  </si>
  <si>
    <t xml:space="preserve">Flex Disk (96mm) - M3 (94-06), M5 (91-93), Z3/Z4 with 3.2 </t>
  </si>
  <si>
    <t>Flex Disk (Evo 3)(SH83) (Fits all "168/454", diameter=130mm)("Arctic disc") - M3 (95-99)</t>
  </si>
  <si>
    <t>Driveshaft Dust Plate - 1600/2002, CS, E21, E12, E23/E24</t>
  </si>
  <si>
    <t>Flex Disk Bolt-E23 (auto trans) (12x56)(26111225486)</t>
  </si>
  <si>
    <t>Driveshaft Dust Plate - Bav/CS, E12, E23/E24, E28</t>
  </si>
  <si>
    <t>Center Bearing-528e (82-88), 533i (83-84), 633/635 (83-89)(Febi/Germany)</t>
  </si>
  <si>
    <t>Center Bearing- 540 (94-95), 740/750 (88-94)(Febi/Germany)</t>
  </si>
  <si>
    <t>Control Arm Bushing (Inner) - 320i (79-83), 530i/528i (75-81), 630/633 (77-82)</t>
  </si>
  <si>
    <t>Control Arm-Upper (Thrust arm w/bushing) - E28/E24 -Left</t>
  </si>
  <si>
    <t>Swag/German</t>
  </si>
  <si>
    <t>Control Arm Bushing Bracket-E30/E36 (Left)(must buy the set)</t>
  </si>
  <si>
    <t>Control Arm Bushing Bracket-E30/E36 (Right)(must buy the set)</t>
  </si>
  <si>
    <t xml:space="preserve">Ball Joint-318i/325i/328i (E36) &amp; Z3 (-02)  (31121140398) </t>
  </si>
  <si>
    <t xml:space="preserve">Control Arm-318i/325i/328i (E36) &amp; Z3 (-02)(31121140957)-Left </t>
  </si>
  <si>
    <t>Control Arm Bushing Set (Front Upper) - E28/E24 (Medium Hardness) (1 set = 2 bushings)</t>
  </si>
  <si>
    <t>Control Arm Bushing Set (Front Upper) - 733/735 (78-86) (1 set = 2 bushings)</t>
  </si>
  <si>
    <t>Boge</t>
  </si>
  <si>
    <t>Control Arm Bushing Set (with Brackets) - E30 (left/right set w/Boge bushings installed)</t>
  </si>
  <si>
    <t>Control Arm Bushing Set-E36 (318/323/325/328) &amp; Z3 (1/2 set = 1 bushing)</t>
  </si>
  <si>
    <t>Control Arm Bushing Set-M3 (94-95) (1/2 set = 1 bushing)</t>
  </si>
  <si>
    <t>Wheel Bearing Dust Cap (Front) - E36, E46, E34 (3/91-), E32 (31211136466)</t>
  </si>
  <si>
    <t>Castle Nut-Front Wheel Hub - 1600/2002/2002tii, 320i (77-83)</t>
  </si>
  <si>
    <t>Cotter Pin-Front Wheel Hub - 1600/2002/2002tii, 320i (77-83)(Silver zinc)</t>
  </si>
  <si>
    <t>Cotter Pin-Front Wheel Hub - 1600/2002/2002tii, 320i (77-83)(Genuine)(Yellow zinc)</t>
  </si>
  <si>
    <t>Front Inner Wheel Seal-633i (78-82), 733/735 (78-86)</t>
  </si>
  <si>
    <t>Nut for Front Wheel Hub (36mm) - E30</t>
  </si>
  <si>
    <t>Wheel Bearing Dust Cap (Front) - 318/325e/325i (E30)</t>
  </si>
  <si>
    <t>Wheel Bearing Dust Cap (Front) - E28 (82-88 w/ABS), 633/635/M6 (85-89)</t>
  </si>
  <si>
    <t>Wheel Bearing-Front (97mm)-E34 (89-2/91), E32 (88-10/91, with EDC -1/92)</t>
  </si>
  <si>
    <t>SKF</t>
  </si>
  <si>
    <t>Front Wheel Bearing Kit-E23 (All), E24  (78-82) (31211119571)(inner/outer bearing, seal &amp; pin)</t>
  </si>
  <si>
    <t>Wheel Seal-Front - 1600 (38x52x7) (NLA through BMW)</t>
  </si>
  <si>
    <t>Slotted Washer (on Front Spindle) - 1600/2002/2002tii, E21, Bav/CS, E23/E24, E12 (Genuine)</t>
  </si>
  <si>
    <t xml:space="preserve">Strut Mount Cap (Front, 31mm) - E30, E24, E28, E36, E46, E39 </t>
  </si>
  <si>
    <t>Boge Strut Thread Cap (M45x1.5 Internal Thread) (1-230-000-0376)-320i (-79), 318i (-85)</t>
  </si>
  <si>
    <t>Boge Strut Thread Cap (M48x1.5 External Thread) (Cast iron) - 318/325 (84-86)</t>
  </si>
  <si>
    <t>Boge Strut Thread Cap (M48x1.5 External Thread) (1-230-000-385) - 318/325 (84-86)</t>
  </si>
  <si>
    <t>Boge OE Front Gas Strut Inserts - 735i/750i (3/88-91)(E32) (36-679A)(31321134409)</t>
  </si>
  <si>
    <t>Boge/Sachs</t>
  </si>
  <si>
    <t>Front Strut Insert - 525i/535i (-6/90) (w/o sport susp or EDC) (36-676-F) (must buy pair)</t>
  </si>
  <si>
    <t>Strut Mount Cap (Front, 28.5mm) - E30, E28 (must buy pair)</t>
  </si>
  <si>
    <t>Shock Tower Mount (Front) - 735i (E32 thru 2/88 w/o EDC) (must buy pair)</t>
  </si>
  <si>
    <t xml:space="preserve">Protection Tube for Bump Stop- E30, E28, E32, E34 </t>
  </si>
  <si>
    <t>Shock Tower Mount (Front) -325i (-5/92), 840i/850i (92-97) (must buy pair)</t>
  </si>
  <si>
    <t xml:space="preserve">Shock Tower Mount (Front) - M3 (94-95) </t>
  </si>
  <si>
    <t>Sway Bar Link End Cups-1600/2002/2002tii, E21, 3.0CS, E12, E23/E24 (-81)</t>
  </si>
  <si>
    <t>Sway Bar Bushing-Front (22mm) - 320i  (must buy pair)</t>
  </si>
  <si>
    <t>Sway Bar Link-Front - M3 (95-99) &amp; Z3/M (must buy pair)</t>
  </si>
  <si>
    <t>Sway Bar Link Spacer Sleeve-1600/2002/2002tii, E21, 3.0CS, E12, E23/E24 (-81)</t>
  </si>
  <si>
    <t xml:space="preserve">Tie Rod-320i (77-79) (right) </t>
  </si>
  <si>
    <t xml:space="preserve">Lockplate - 320i Tie Rod </t>
  </si>
  <si>
    <t>Steering Pinion-320i (77-83)</t>
  </si>
  <si>
    <t>Steering Boot Clamp-E30/E36</t>
  </si>
  <si>
    <t>Tie Rod End (for outer tie rod) - 318i/325e/325i/M3 (84-91) (not for ix)</t>
  </si>
  <si>
    <t xml:space="preserve">Lockplate - E36 Tie Rod </t>
  </si>
  <si>
    <t>Steering Boot Clamp-E21, E36, E46, E39, Z3</t>
  </si>
  <si>
    <t>Tie Rod-318i/318ti/323i/325i/328i/M3 (E36) - Right</t>
  </si>
  <si>
    <t>Steering Rack Gasket Kit- 318i/325e (84-10/86) (ZF)</t>
  </si>
  <si>
    <t>ZF</t>
  </si>
  <si>
    <t>Steering Rack Mounting Kit - 318/325 (84-11/86), 325ix (88-91)</t>
  </si>
  <si>
    <t>Steering Rack-318i/325 (84-10/86 w/o SRS) (ZF Rebuild, NOT Maval or Atlantic) (no core)</t>
  </si>
  <si>
    <t xml:space="preserve">Tie Rod End (RH Thread) -1600/2002/2002tii </t>
  </si>
  <si>
    <t>Tie Rod-Outer - 733i/735i (78-86) (must buy both)</t>
  </si>
  <si>
    <t>Lemforder/TRW</t>
  </si>
  <si>
    <t xml:space="preserve">Pitman Arm - E28 (all) &amp; E24 (82-89)  (32211123650) </t>
  </si>
  <si>
    <t xml:space="preserve">Steering Rack Boot-E36 (all) </t>
  </si>
  <si>
    <t>Self Locking Nut for Tie Rods (M10x1) (Prevailing torque type) (Alt-use 07129922436)</t>
  </si>
  <si>
    <t>Sheer Bolt ("Fracture Bolt") - 8x45mm - 1600/2002, 320i</t>
  </si>
  <si>
    <t>Sheer Bolt ("Fracture Bolt") - 8x20mm - E21 &amp; E30</t>
  </si>
  <si>
    <t>Sheer Bolt ("Fracture Bolt") - 8x25mm - E30, E28, E32, E34, etc</t>
  </si>
  <si>
    <t>Sheer Bolt ("Fracture Bolt") - 6x15mm - E30, E28, E32, E34, etc</t>
  </si>
  <si>
    <t>Sheer Bolt ("Fracture Bolt") - 8x16mm - Bav/CS, E21, E12, E23/E24, E28</t>
  </si>
  <si>
    <t>Steering Lock (Barrel Assembly only) - Bav (-71), 3.0Si, 320i (-83), E12/E28/E23/E24</t>
  </si>
  <si>
    <t>Power Steering Suction Hose - Reservoir to Pump - E46 (99-01), 528i/530i (97-03)</t>
  </si>
  <si>
    <t xml:space="preserve">Power Steering Reservoir Cap - E30, E28, E32, E34, E36 </t>
  </si>
  <si>
    <t>Power Steering Suction Hose (16x22mm) (per meter)</t>
  </si>
  <si>
    <t>Servotronic Converter-635/M6 (85-89), E32/E34 (all w/servotronic), E39 (ZF)</t>
  </si>
  <si>
    <t>Power Steering High Pressure Hose-535i (89-93), 735i (88-92) (Cohline)</t>
  </si>
  <si>
    <t>A/C Mounting Bushing (Front) - 320i (77-83), 318i (84-84), M3 (88-91)</t>
  </si>
  <si>
    <t xml:space="preserve">Support Plate- Steering Pump - 318i (E30) </t>
  </si>
  <si>
    <t>Banjo Bolt with Check Valve (for P/S) - E46, E39, E60/E61, E63/E64</t>
  </si>
  <si>
    <t>Servotronic Control Unit-735/750 (E32 thru 3/90), E34 (89-3/90)  (32411134315)</t>
  </si>
  <si>
    <t>O-Ring for Speedometer Transmitter (use with 62161369905)-E23/E24/E28/E30/E32/E34/E36/Z3</t>
  </si>
  <si>
    <t>Differential Flange O-Ring (81x2mm) - 2002/2002tii, 320i (E21), 318i (90-99), 325ix (-91)</t>
  </si>
  <si>
    <t>Differential Drain Plug-fits most BMW  (takes14mm Hex socket (33111212682)</t>
  </si>
  <si>
    <t>Pinion Seal-1600/2002/2002tii, 320i (77-83), 318i/ti (33121204232)(Elring)(45x65x10)</t>
  </si>
  <si>
    <t>Pinion Seal-1600/2002/2002tii, 320i (77-83), 318i/ti (33121204232)(Goetze)(45x65x10)</t>
  </si>
  <si>
    <t>Differential Bearing-1600/2002, 320i, 318i (E30), 318i/ti (E36)  (33121204304)</t>
  </si>
  <si>
    <t>Differential Bearing-1600/2002, 320i, 318i (E30), 318i/ti (E36)  (33121204305)</t>
  </si>
  <si>
    <t>Dust Plate-320i (77-78) Differential</t>
  </si>
  <si>
    <t xml:space="preserve">Differential Mount - 528e/524td (85-88), 633/635 (83-89) </t>
  </si>
  <si>
    <t>Differential Mount (on carrier)-E36</t>
  </si>
  <si>
    <t>Differential Mount (on case)-E36   (33171134911)</t>
  </si>
  <si>
    <t>CV Joint - 2002/2002tii (69-76), 320i (77-78) (Lobro)</t>
  </si>
  <si>
    <t>Lobro</t>
  </si>
  <si>
    <t>Halfshaft Assembly (Rear) -318i/325e (84-87, w/o ABS) (33211226329) (Lobro)</t>
  </si>
  <si>
    <t xml:space="preserve">Halfshaft Assembly (Rear) - 528/533/535/M5 (84-88), 633/635/M6 (84-89) (33211226666) </t>
  </si>
  <si>
    <t>Axle Boot Kit (Outer)-325e (84-87), 318i (84-85), 325ix (88-91, Rear) (541)(Lobro-300466)</t>
  </si>
  <si>
    <t>Axle Boot Kit (Outer)-325e (84-87), 318i (84-85), 325ix (88-91, Rear) (Genuine BMW)</t>
  </si>
  <si>
    <t xml:space="preserve">Axle Boot Kit (Inner) - 318i/325i/M3 (88-91)(E30) </t>
  </si>
  <si>
    <t>Axle Boot Kit (Inner) - 318i/325i/M3 (88-91)(E30)</t>
  </si>
  <si>
    <t xml:space="preserve">Axle Boot Kit (Outer) -318i (92-99, E36) </t>
  </si>
  <si>
    <t>Axle Boot Kit (Inner)-325i/328i (E36), Z3 (2.5/2.8)(Lobro-300500) (33219067899)</t>
  </si>
  <si>
    <t>Axle Boot Kit (Inner)-325i/328i (E36), Z3 (2.5/2.8)(899)</t>
  </si>
  <si>
    <t xml:space="preserve">Axle Boot Kit (Inner) -318i (92-99, E36) </t>
  </si>
  <si>
    <t>Axle Boot Kit-320i  (80-83)  (443)(L)  (300453) (Lobro-OEM) (33211208443)</t>
  </si>
  <si>
    <t>Axle Boot Kit-320i  (80-83)  (Febi) (33211208443)</t>
  </si>
  <si>
    <t>Febi</t>
  </si>
  <si>
    <t>Axle Boot Kit-528e/533i (82-84), 633i (83-84), 733i (82-84) - E23/E24/E28</t>
  </si>
  <si>
    <t>Rear Subframe Mount- 325ix (88-91) (33311128990)</t>
  </si>
  <si>
    <t>Rear Subframe Mount- E28 (all), E23 (all), E24 (82-89)  (33311127533)</t>
  </si>
  <si>
    <t xml:space="preserve">Differential Mount- E32 &amp; E34 </t>
  </si>
  <si>
    <t xml:space="preserve">Rear Subframe Bushing Set-E36 </t>
  </si>
  <si>
    <t>Meyle/German</t>
  </si>
  <si>
    <t xml:space="preserve">Collar Bolt (10x1x31)(10.9) - for E39 rear bearings </t>
  </si>
  <si>
    <t>Rear Trailing Arm Bushings-3 Series (E36/E46) (must buy both)</t>
  </si>
  <si>
    <t>Lower Wishbone (Rear) - E36, E46, Z4</t>
  </si>
  <si>
    <t>Pin (Knurled Bolt) - Rear Subframe Mount to Body - 2002, Bavaria/CS, E12, E28,E23/E24, E21</t>
  </si>
  <si>
    <t>Trailing Arm Bushing (Rear Front) - E36 (sold individually)</t>
  </si>
  <si>
    <t>Rear Wheel Bearing-M3 (94-06), 330i (01-05), X3 (04-09), E38 (33411468904)</t>
  </si>
  <si>
    <t>Axle Nut - Rear - E28, E24, E32/E34</t>
  </si>
  <si>
    <t xml:space="preserve">Rear Wheel Bearing-318i/325e (84-85), 318ti (95-99), Z3/1.9 (96-99) </t>
  </si>
  <si>
    <t>Axle Nut - Rear - E30 &amp; Z3</t>
  </si>
  <si>
    <t>Wheel Bearing C-clip (Rear) - 318i/325e (84-85), Z3/1.9 (96-98)</t>
  </si>
  <si>
    <t>Axle Nut - Rear E36/E46 M3 + E31, E38, E39 + most other late models</t>
  </si>
  <si>
    <t>Rear Wheel Bearing-E23, E24, E28, E32/E34 (33411134549)</t>
  </si>
  <si>
    <t>Boge Gas Shock (Rear) - 525/535/530/540 (E34) (sold in pairs) (32-650-F)(33521135860)</t>
  </si>
  <si>
    <t xml:space="preserve">Rear Shock Mount (Upper) - E30/E36/E46/Z3 </t>
  </si>
  <si>
    <t>Shock Absorber (Rear) - 1600/2002/2002tii (Boge) (only 1 shock left in stock)</t>
  </si>
  <si>
    <t>Protection Tube for Bump Stop (Rear Shocks) - 320i (77-83)(must buy pair)</t>
  </si>
  <si>
    <t>Rear Spring Pad (Damper Ring) - 320i (77-83) (26mm)</t>
  </si>
  <si>
    <t>Paper Gasket-Rear Shock Mounts - E30/E36/E46/Z3 (33521128734)</t>
  </si>
  <si>
    <t>Rear Bump Stop - E36 &amp; E46</t>
  </si>
  <si>
    <t xml:space="preserve">Sway Bar Link (Rear) - E39 (all) </t>
  </si>
  <si>
    <t>Sway Bar Link-Rear- 318ti, 5/7 Series (E23/E32/E34), Z3 (96-02)  ("Dogbone")</t>
  </si>
  <si>
    <t>Brake Caliper Bleeder Screw (with Cap) - Bav/CS, 2002, 5/6/7 w/fixed piston calipers (FAG)</t>
  </si>
  <si>
    <t>Brake Pin &amp; Clip Kit (Front) - 320i (77-83) (ATE kit, spring &amp; pins)(13.0460.0119.2)</t>
  </si>
  <si>
    <t>ATE</t>
  </si>
  <si>
    <t>Brake Caliper Bleeder Screw (with Cap) (FAG) - E21, E30, E23/E24/E28/E32/E34/etc</t>
  </si>
  <si>
    <t>Brake Caliper-Front Left (Girling) - 318i (84-85) (New) (must buy lt/rt pair)</t>
  </si>
  <si>
    <t>Girling</t>
  </si>
  <si>
    <t>Brake Caliper-Front Right (Girling) - 318i (84-85) (New) (must buy lt/rt pair)</t>
  </si>
  <si>
    <t>Caliper Repair Kit (Front) -318i/325e/325i (E30) (for Girling calipers)</t>
  </si>
  <si>
    <t>Brake Caliper-Front Left - 318i/325e/325i (84-91) with ATE calipers  (New) (must buy lt/rt pair)</t>
  </si>
  <si>
    <t>Brake Caliper-Front Right - 318i/325e/325i (84-91) with ATE calipers  (New) (must buy lt/rt pair)</t>
  </si>
  <si>
    <t>Guide Pin Bushing Kit (partial) - guide bushings only w/o end caps (6 assorted caps-N/C)</t>
  </si>
  <si>
    <t xml:space="preserve">Brake Pad Set (Front with Shims) - 850i/850csi w/floating calipers (91-95) </t>
  </si>
  <si>
    <t>Jurid</t>
  </si>
  <si>
    <t>Balo</t>
  </si>
  <si>
    <t>Brake Pad Set (Front) - 840Ci (94-97), 850Ci (94-97) (w/fixed calipers)</t>
  </si>
  <si>
    <t>Textar</t>
  </si>
  <si>
    <t>Anti Rattle Spring (Front)-M3 (88-91) &amp; E28 (all) &amp; E24 (78-89)  (ATE91)</t>
  </si>
  <si>
    <t>Anti Rattle Spring (Front) - M3 (95-99), Z3M (98-02)  ("black")</t>
  </si>
  <si>
    <t>Brake Rotor-Front - 840ci (94-97), 850ci (93-97)(34111161086) (Surface rust)</t>
  </si>
  <si>
    <t>Brembo</t>
  </si>
  <si>
    <t>Brake Rotor-Front-318ti (95-2/98), Z3/1.9  (34111160673)</t>
  </si>
  <si>
    <t>Brake Rotor-Front - 750i (95-01) (34111161372)(Surface rust)</t>
  </si>
  <si>
    <t>Brake Rotor-Front - 525i (01-03), 528i (97-00) (34111163081)</t>
  </si>
  <si>
    <t>Wheel Cylinder-2002 (69-76)(23c)</t>
  </si>
  <si>
    <t>FAG/FTE</t>
  </si>
  <si>
    <t>Brake Shoe Mounting Clip-320i (77-83)</t>
  </si>
  <si>
    <t xml:space="preserve">Brake Shoe Mounting Pin-320i (77-83) </t>
  </si>
  <si>
    <t>Caliper Repair Kit (Rear) - 733i (78-81)</t>
  </si>
  <si>
    <t>Brake Caliper-Rear (Left)-2800/Bavaria/3.0Si (-76), 530i/528i (75-81)(ATE new) (must buy lt/rt pair)</t>
  </si>
  <si>
    <t>Brake Caliper-Rear (Right)-2800/Bavaria/3.0Si (-76), 530i/528i (75-81)(ATE new)(must buy lt/rt pair)</t>
  </si>
  <si>
    <t>Brake Caliper-Rear -318i (90-91), 325e/i (-91), E24 (83-89), E23 (82-86)-Left (must buy pair)</t>
  </si>
  <si>
    <t>Brake Caliper-Rear -318i (90-91), 325e/i (-91), E24 (83-89), E23 (82-86)-Right (must buy pair)</t>
  </si>
  <si>
    <t>Brake Disk (Rear) - 733i (78-81)</t>
  </si>
  <si>
    <t>Anti Rattle Spring (Rear)-318/325 (84-91), E28 (all), E23/E24 (82-89)</t>
  </si>
  <si>
    <t>Wheel Cylinder-Rear - 318i (84-85)(23c)</t>
  </si>
  <si>
    <t>Wheel Cylinder-Rear - 318i (84-85) (23c)</t>
  </si>
  <si>
    <t>Rear Brake Shoe Hardware Kit-318i (84-85)</t>
  </si>
  <si>
    <t>Sweden</t>
  </si>
  <si>
    <t>Brake Caliper-Rear Left - 735i (88-92), 750i (-12/90) (New) (must buy lt/rt pair)</t>
  </si>
  <si>
    <t>Brake Caliper-Rear Right - 735i (88-92), 750i (-12/90) (New) (must buy lt/rt pair)</t>
  </si>
  <si>
    <t>Anti Rattle Spring (Rear)-M3 (88-91), E36/E46, E32/E34, E38/E39 (ATE66)</t>
  </si>
  <si>
    <t xml:space="preserve">Brake Drum (Rear) - 318i (84-85) </t>
  </si>
  <si>
    <t>rust/nla</t>
  </si>
  <si>
    <t>Caliper Repair Kit (Rear) - 318/323/325/328 (92-99), Z3 (96-02) (excl M-cars)</t>
  </si>
  <si>
    <t>Caliper Repair Kit (Rear) - 323i/328i (96-99), 525i/530i/535i (89-95) (34211158578)</t>
  </si>
  <si>
    <t>Brake Caliper-Rear Left - 540i (94-95), M5 (91-93), 740i/750i (93-94) (ATE/New) (must buy pair)</t>
  </si>
  <si>
    <t>Brake Caliper-Rear Right - 540i (94-95), M5 (91-93), 740i/750i (93-94) (ATE/New) (must buy pair)</t>
  </si>
  <si>
    <t xml:space="preserve">Brake Rotor Retainer Screw (M6) - E36, E32/E34, </t>
  </si>
  <si>
    <t>Collar Screw-M10x26.5mm - E28, E23/E24, E32/E34, E31 (for rear calipers)</t>
  </si>
  <si>
    <t>Backing Plate (Rear) - M3 (95-99) - Right Side</t>
  </si>
  <si>
    <t xml:space="preserve">Brake Rotor-Rear Left - M3 (95-99) </t>
  </si>
  <si>
    <t>Anti Rattle Spring (Rear) - M3 (95-99), Z3M (98-02) ("black")</t>
  </si>
  <si>
    <t>Brake Rotor-Rear-740i (95-01), 840i (94-97), 850i (91-97) (Balo 02100) (Surface rust)</t>
  </si>
  <si>
    <t>Brake Shoe Set-Rear-318i (84-85) (price is per set-4 shoes)  (34211157302)</t>
  </si>
  <si>
    <t xml:space="preserve">Brake Master Cylinder - 528e (82-88 without ABS) </t>
  </si>
  <si>
    <t xml:space="preserve">Brake Master Cylinder (20.64mm) - 325e (84-4/87 without ABS) </t>
  </si>
  <si>
    <t xml:space="preserve">Brake Master Cylinder - 733i/735i (78-87 with ABS) </t>
  </si>
  <si>
    <t xml:space="preserve">Brake Master Cylinder - 318i (84-85) </t>
  </si>
  <si>
    <t xml:space="preserve">Brake Master Cylinder - 525i (89-91), 535i (89-93) </t>
  </si>
  <si>
    <t>Brake Master Cylinder Grommet (Girling) - E32, E34, E38, E39, etc</t>
  </si>
  <si>
    <t>Brake Reservoir Cap - 320i (77-83), 318i (84-85), 325e (84-85)</t>
  </si>
  <si>
    <t>Brake Hose (Rear Intermediate) - E36</t>
  </si>
  <si>
    <t>Brake Hose (Front) - E36 except M3</t>
  </si>
  <si>
    <t xml:space="preserve">Brake Hose-Stainless (Fischer) (Rear)(L=200mm) - Bavaria, 3/5/6/7 </t>
  </si>
  <si>
    <t>Fischer</t>
  </si>
  <si>
    <t>Brake Hose (Rear)(L=200mm) - Bavaria, E21, E12, E30, E36, E23, E24, E28, E32, E34</t>
  </si>
  <si>
    <t>Brake Reservoir Cap (w/Girling) - E34 (all), 735/740 (88-94), Z3/3.2 (98-00)</t>
  </si>
  <si>
    <t>O-Ring for Brake Accumulator-533/535 (-88), 633/635 (83-89), 733/735 (E23), 750i (88-91)</t>
  </si>
  <si>
    <t>Brake Pressure Switch (Top of DS Regulator) - E28, E23, E24, E31, 750i (88-94) (9e)</t>
  </si>
  <si>
    <t>Brake Booster Check Valve - 2002, Bav/CS, E12, E21, 528e (E28), 630/633 (E24)</t>
  </si>
  <si>
    <t xml:space="preserve">Brake Booster (Hydraulic) - 733i/735i (78-87) </t>
  </si>
  <si>
    <t>Brake Booster Check Valve (right angle) - E30</t>
  </si>
  <si>
    <t>Brake Accumulator-750i (88-11/90)</t>
  </si>
  <si>
    <t>Brake Accumulator-750i (12/90-94), 840i/850i/850Ci/850csi (91-97)</t>
  </si>
  <si>
    <t>Brake Pad Sensor (Rear) - E46 except M3</t>
  </si>
  <si>
    <t>Brake Pad Sensor (Front) - all E36 except M3, Z3 (96-02) except Z3/3.2</t>
  </si>
  <si>
    <t>Brake Pad Sensor (Rear) - all E36 incl M3 (alt # 34351181342)</t>
  </si>
  <si>
    <t>Brake Pad Sensor (Front) - 840i/850i/850csi (91-97)</t>
  </si>
  <si>
    <t>Brake Pressure Switch (Side of DS Regulator) - E28, E23, E24, E31, 750i (88-94)(9e)</t>
  </si>
  <si>
    <t>Brake Pad Sensor - M3 (95-99), Z3/M ("green")</t>
  </si>
  <si>
    <t xml:space="preserve">Brake Pad Sensor (Front) - E46 models (00-06).....325xi, 330xi/330Ci/330i, M3 </t>
  </si>
  <si>
    <t>Brake Pad Sensor (Rear) - Mini (07-10)</t>
  </si>
  <si>
    <t xml:space="preserve">Brake Pad Sensor (Front) - 318i/325e/325i/325ix (84-91) </t>
  </si>
  <si>
    <t>Emergency Brake Shoe Pin-E30, E23/E24 (34411112567)</t>
  </si>
  <si>
    <t>Emergency Brake Shoe Pin-Bavaria/CS, E12, 630/633 (-82), M3 (88-91)</t>
  </si>
  <si>
    <t>Emergency Brake Shoe Spring-Bavaria/CS, E30 (all), E24 (all), E23 (all)</t>
  </si>
  <si>
    <t>Emergency Brake Cable-320i (77-83)  (401140) (Gemo/Orig BMW)</t>
  </si>
  <si>
    <t>GEMO</t>
  </si>
  <si>
    <t>Emergency Brake Cable-530i/528i (75-81), 630i/633i (77-82) (401170) (Gemo/Orig BMW)</t>
  </si>
  <si>
    <t>Emergency Brake Cable-518/520 (Euro E12 models) (401120)(Gemo/Orig BMW)(must buy both)</t>
  </si>
  <si>
    <t>Emergency Brake Hardware Clip - 318/325/M3 (E30 all)</t>
  </si>
  <si>
    <t>Emergency Brake Hardware Bracket - 318i, 318is, 325e, 325es, 325i, 325is, 325iX, M3, Z3 (E30)</t>
  </si>
  <si>
    <t>Tubing Support Clip/Bracket - 318/325/M3 (E30 all)</t>
  </si>
  <si>
    <t>Emergency Brake Cable-733i/735i (83-87)(401510) (Gemo/Orig BMW)</t>
  </si>
  <si>
    <t xml:space="preserve">Emergency Brake Cable-524td/528e/533i (82-88) (401360) </t>
  </si>
  <si>
    <t>ABS Relay-All  E30 (Overvoltage Protection) (Wehrle) (34521154894)</t>
  </si>
  <si>
    <t>Wehrle</t>
  </si>
  <si>
    <t>ABS Relay-All  E30 (Overvoltage Protection) (Genuine BMW) (34521154894)</t>
  </si>
  <si>
    <t>O-Ring for ABS Speed Sensor - E23, E24, E28</t>
  </si>
  <si>
    <t>ABS Speed Sensor (Rear) - E30 (all)  (0265001059)</t>
  </si>
  <si>
    <t>ABS Speed Sensor (Front-Left) - E30 (all)  (0265001058)</t>
  </si>
  <si>
    <t xml:space="preserve">ABS Speed Sensor (Front) - E32 &amp; E34 (all)  </t>
  </si>
  <si>
    <t>Pedal Pad (for Auto trans)-E30/E28/E23/E24, 525/535 (89-91), 735/750 (88-94)(Genuine, not MTC)</t>
  </si>
  <si>
    <t>Spring Clip for Accelerator Control Rod-2002</t>
  </si>
  <si>
    <t>Throttle Cable-320i (80-83)  (#401260) (Gemo-OEM)</t>
  </si>
  <si>
    <t>Throttle Cable-528e (82-88) (#401530)  (Gemo-OEM)</t>
  </si>
  <si>
    <t>Throttle Cable-318i (84-85)  (#401533)  (Gemo-OEM)</t>
  </si>
  <si>
    <t xml:space="preserve">Valve Stem with Cap (Metal) </t>
  </si>
  <si>
    <t>Chrome Lug Nut - for 1600/2002 Steel Wheels</t>
  </si>
  <si>
    <t>Emblem Retaining Spring (for TRX wheel caps) - E24/E28/E23</t>
  </si>
  <si>
    <t>Wheel Lug Bolt (Yellow Zinc plated) (36136781150)- E12/E21/E23/E24/E30/E28/E32/E34/E36/etc</t>
  </si>
  <si>
    <t xml:space="preserve">Wheel Cap with Emblem (for 7x15" BBS)-525/535 (E34), 735/740 (E32) </t>
  </si>
  <si>
    <t>Wheel Lug Bolt (Silver Zinc plated)</t>
  </si>
  <si>
    <t>Wheel Cap with Emblem (36131180419) - fits most late model BMW's (E32/E34/E36/E39/E46/etc)</t>
  </si>
  <si>
    <t xml:space="preserve">Door Stop-630/633/635/M6 (77-89) </t>
  </si>
  <si>
    <t xml:space="preserve">Door Stop-320i (77-83) </t>
  </si>
  <si>
    <t xml:space="preserve">Hood Support Rod-320i (77-83) </t>
  </si>
  <si>
    <t>Bracket-Bumper Shock to Bumper (Front) - 2002/2002tii (74-76), 3.0cs (74)</t>
  </si>
  <si>
    <t>Bumper Rail "T" Clip - E30, E21, E23, E24, E28</t>
  </si>
  <si>
    <t>Bumper Bellows-Front Left - 320i (77-83)(must buy lt/rt set)</t>
  </si>
  <si>
    <t>Bumper Bellows-Front Right - 320i (77-83)(must buy lt/rt set)</t>
  </si>
  <si>
    <t>Bumper Trim Strip-Front Left - E36  (must buy lt/rt set)</t>
  </si>
  <si>
    <t>Bumper Trim Strip-Front Right - E36 (must buy lt/rt set)</t>
  </si>
  <si>
    <t>Bumper Filler Piece (License Plate Bracket) - E36 (must buy with "306" filler)</t>
  </si>
  <si>
    <t>Bumper Filler Piece (License Plate Bracket) - E36 (must buy with "857" filler)</t>
  </si>
  <si>
    <t>Hex Bolt-TS5x14.4 - Z4 (E85/E86), M5 (E60)</t>
  </si>
  <si>
    <t>Bumper Bracket (Front) - 1600/2002 (68-71)</t>
  </si>
  <si>
    <t>Bracket-Center Bumper Shock to Bumper (Rear) - 2002/2002tii (74-76), Bav/3.0cs (74)</t>
  </si>
  <si>
    <t>Bumper Shock (Rear) - 320i (77-83)</t>
  </si>
  <si>
    <t>Molding Clip Grommet - E21, E30, E23</t>
  </si>
  <si>
    <t xml:space="preserve">Bumper Cushion (Rear) - E30 (except M3) </t>
  </si>
  <si>
    <t>Rubber Molding-Front Fender (Left) - 2002/2002tii</t>
  </si>
  <si>
    <t>Molding Clip (Lower Side Molding) - 2002/2002tii (8 per car)</t>
  </si>
  <si>
    <t>Outer Grill-320i (77-83) (Left) (Aftermarket-Tw)(must buy lt/rt set)</t>
  </si>
  <si>
    <t>Aftermarket</t>
  </si>
  <si>
    <t>Outer Grill-320i (77-83) (Right) (Aftermarket-Tw)(must buy lt/rt set)</t>
  </si>
  <si>
    <t>Drip Rail Molding (Left) - 320i (77-83) (new but blemished)</t>
  </si>
  <si>
    <t>Drip Rail Molding (Right) - 320i (77-83) (new but blemished)</t>
  </si>
  <si>
    <t xml:space="preserve">Molding Clip (black/plastic)(large) - 320i, 530i/528i (75-81) </t>
  </si>
  <si>
    <t>Molding Clip (plastic with threaded stud) - E21, E24, E12</t>
  </si>
  <si>
    <t>Molding-Fenter (Left) - E28</t>
  </si>
  <si>
    <t>Molding-Fenter (Right) - E28</t>
  </si>
  <si>
    <t>Molding-Front Door (Left) - E28</t>
  </si>
  <si>
    <t>Molding-Front Door (Right) - E28</t>
  </si>
  <si>
    <t>Molding-Rear Door (Left) - E28</t>
  </si>
  <si>
    <t>Molding-Rear Door (Right) - E28</t>
  </si>
  <si>
    <t>Spring Retainer Clip - for E28 and E30 grills</t>
  </si>
  <si>
    <t>Molding-Front Left Fender - 318i/325e/325i (84-6/88)</t>
  </si>
  <si>
    <t>Molding-Front Right Fender - 318i/325e/325i (84-6/88)</t>
  </si>
  <si>
    <t>Molding-Front Right Door - 318i/325e/325i (84-6/88)(2dr models)</t>
  </si>
  <si>
    <t>Molding-Rear Left Quarter - 318i/325e/325i (84-6/88)(2dr models)</t>
  </si>
  <si>
    <t>Molding-Rear Right Quarter - 318i/325e/325i (84-6/88)(2dr models)</t>
  </si>
  <si>
    <t>Center Grill - 318i/325e/325i/325ix (84-91)</t>
  </si>
  <si>
    <t xml:space="preserve">Windshield Cowl Grill (right side) - E30 (all) </t>
  </si>
  <si>
    <t>Molding-Front Left Door - 318i/325e/325i (84-6/88)(4dr models)</t>
  </si>
  <si>
    <t>Molding-Front Right Door - 318i/325e/325i (84-6/88)(4dr models)</t>
  </si>
  <si>
    <t xml:space="preserve">Molding-Left Rear Door - 318i/325e/325i (84-6/88)(4dr models) </t>
  </si>
  <si>
    <t>Molding-Right Rear Door - 318i/325e/325i (84-6/88)(4dr models)</t>
  </si>
  <si>
    <t xml:space="preserve">Grill Retainer Clip (Left) - E34 </t>
  </si>
  <si>
    <t>Grill Retainer Clip (Right) - E34</t>
  </si>
  <si>
    <t>Insignia ("320") - 320i (79-83)</t>
  </si>
  <si>
    <t>Emblem Grommet</t>
  </si>
  <si>
    <t>Glovebox Strap-320i (77-83)</t>
  </si>
  <si>
    <t xml:space="preserve">Console (Storing Partition) - 530i (2/77-78) &amp; 528i (79-81) (models with A/C) </t>
  </si>
  <si>
    <t xml:space="preserve">Console Faceplate-530i (2/77-78) &amp; 528i (79-81) </t>
  </si>
  <si>
    <t>Ashtray-320i &amp; 530i/528i (E21 &amp;E12) (models with A/C)</t>
  </si>
  <si>
    <t>Gear Position Indicator (3HP22) - 733i/735i (E23)</t>
  </si>
  <si>
    <t>Gear Lever Cover - 733i/735i (E23)</t>
  </si>
  <si>
    <t xml:space="preserve">Mirror (Manual, Right Side) - 320i (80-83), 528i (80-81) (Black) </t>
  </si>
  <si>
    <t>Gas Lid (Fuel Door)  Bumper-E12, E21, E23, E24, E28, E32, E34, E31, E38, E39, E53</t>
  </si>
  <si>
    <t>Door Lock (Left)  - 320i (77-83)  (Genuine)</t>
  </si>
  <si>
    <t>Door Lock (Right)  - 320i (77-83)  (Genuine)</t>
  </si>
  <si>
    <t xml:space="preserve">Door Lock Set (Left &amp; Right with same key)  - 320i (77-83) </t>
  </si>
  <si>
    <t>Door Lock Button- E30/E36, E32/E34, E31</t>
  </si>
  <si>
    <t>Torx Bolt with Countersunk Head - E30/E31/E32/E34/E36/E46/etc</t>
  </si>
  <si>
    <t>Door Handle Outer Cover - E32 (88-94), E34 (89-90) - Front Left  (9i)</t>
  </si>
  <si>
    <t>Door Handle Outer Cover - E32 (88-94), E34 (89-90) - Front Right (9i)</t>
  </si>
  <si>
    <t>Window Molding Clamp- E36</t>
  </si>
  <si>
    <t>Door Handle Outer Cover - E36 (92-99), E34 (91-95) - Front Left  (9i)</t>
  </si>
  <si>
    <t>Door Handle Outer Cover - E36 (92-99), E34 (91-95) - Front Right (9i)</t>
  </si>
  <si>
    <t>Torx Bolt with Washer  (51211940825)  - E31/E34/E36/E39/E46</t>
  </si>
  <si>
    <t xml:space="preserve">Hood Roller Guide-320i (77-83) </t>
  </si>
  <si>
    <t>Hood Shock - 633/635 (78-87) &amp; 733i/735i (78-86)</t>
  </si>
  <si>
    <t xml:space="preserve">Trunk Lock- 320i </t>
  </si>
  <si>
    <t xml:space="preserve">Convertible Lid Shock-318ic/325ic (E30) (88-93) </t>
  </si>
  <si>
    <t xml:space="preserve">Door Actuator - 528e/533i (-9/82) </t>
  </si>
  <si>
    <t xml:space="preserve">Door Actuator-Front (with deadbolt)-E30 exc M3, E23 (83-87), E24 (83-87)  </t>
  </si>
  <si>
    <t xml:space="preserve">Door Actuator-Front (with deadbolt)-E30 (all), E23 (83-87), E24 (83-87) </t>
  </si>
  <si>
    <t xml:space="preserve">Trunk Actuator - E30 (all), E24 (83-87), E23 (83-87) </t>
  </si>
  <si>
    <t xml:space="preserve">Vent Window Frame-1600/2002/2002tii (Left side) </t>
  </si>
  <si>
    <t>Window Regulator (Front Left with Manual windows) - 530i (75-78)</t>
  </si>
  <si>
    <t>Vent Window (Left) - 1600/2002/2002tii</t>
  </si>
  <si>
    <t xml:space="preserve">Window Regulator-320i (E21) (Single Arm type) - Right </t>
  </si>
  <si>
    <t xml:space="preserve">Window Regulator-320i (E21) (Cross Arm type) - Left </t>
  </si>
  <si>
    <t xml:space="preserve">Window Regulator-320i (E21) (Cross Arm type) - Right </t>
  </si>
  <si>
    <t xml:space="preserve">Window Crank (with Manual Windows) - E30 </t>
  </si>
  <si>
    <t xml:space="preserve">Electric Window Regulator w/o Motor-735/740/750 (88-94) (Left) </t>
  </si>
  <si>
    <t xml:space="preserve">Window Motor-733i (78-83) - Left Side  </t>
  </si>
  <si>
    <t xml:space="preserve">Window Motor-733i (78-83) - Right Side </t>
  </si>
  <si>
    <t>Window Motor-Front Lt- Bav/Si, 733i (78), 633i (-3/78), 530i/528i, E28 (all) (Bosch)</t>
  </si>
  <si>
    <t>Window Motor-Front Rt- Bav/Si, 733i (78), 633i (-3/78), 530i/528i, E28 (all)(Bosch)</t>
  </si>
  <si>
    <t>Window Motor-733i/735i (84-86) - Left Side</t>
  </si>
  <si>
    <t xml:space="preserve">Window Motor-733i/735i (84-86) - Right Side </t>
  </si>
  <si>
    <t xml:space="preserve">Electric Window Lifter-Front Left-733i/735i (9/78-86)(E23)  </t>
  </si>
  <si>
    <t xml:space="preserve">Electric Window Lifter-Front Right-733i/735i (9/78-86)(E23) </t>
  </si>
  <si>
    <t>Electric Window Regulator-Front Right - 528i (79-81), 528/524/533/535/M5 (82-88)</t>
  </si>
  <si>
    <t xml:space="preserve">Electric Window Lifter-Front Left-633i/635i/M6 (4/78-89) </t>
  </si>
  <si>
    <t xml:space="preserve">Electric Window Lifter-Front Right-633i/635i/M6 (4/78-89)  </t>
  </si>
  <si>
    <t xml:space="preserve">Electric Window Lifter-Rear Left - 530i/528i (75-81), E28 (all) </t>
  </si>
  <si>
    <t xml:space="preserve">Electric Window Lifter-Rear Right - 530i/528i (75-81), E28 (all) </t>
  </si>
  <si>
    <t xml:space="preserve">Electric Window Lifter-Rear Left - 733i/735i (79-86) </t>
  </si>
  <si>
    <t xml:space="preserve">Electric Window Lifter-Rear Right - 733i/735i (79-86) </t>
  </si>
  <si>
    <t xml:space="preserve">Window Lifter-Rear Left - 630i/633i/635i/M6 (77-89) </t>
  </si>
  <si>
    <t xml:space="preserve">Window Lifter-Rear Right - 630i/633i/635i/M6 (77-89) </t>
  </si>
  <si>
    <t xml:space="preserve">Torx Bolt-4.8x13mm - E36, E39, E53 </t>
  </si>
  <si>
    <t>Door Panel Clips-E36</t>
  </si>
  <si>
    <t>Washer - for Radiator Mount - 1600/2002, Bav/CS, E12, E23/E24, E28, E30 (inst on bushings)</t>
  </si>
  <si>
    <t>Door Sill Cover Clip - E21, E30, E23, E36</t>
  </si>
  <si>
    <t>Trim Lock-E28 (3 per car)</t>
  </si>
  <si>
    <t xml:space="preserve">Expanding Rivet - Various (eg, Hood Insulation,trim, etc) </t>
  </si>
  <si>
    <t xml:space="preserve">Blind Plug (Sealing Cap) - Bavaria/3.0Si, 2002/2002tii, 530i/528i </t>
  </si>
  <si>
    <t>Plastic Expanding Nut (ST 3.9) for grill screws, etc</t>
  </si>
  <si>
    <t>Panel Lock Plug - E30, E36, E32, E34, E38, E39, M5/M6 (87-88)</t>
  </si>
  <si>
    <t xml:space="preserve">Front Valence Inlet Cover (Left side) - E28 </t>
  </si>
  <si>
    <t>Inner Fender Skirt (Wheel Housing Cover) - 318/325e/325i/325ix (84-91)(Left)</t>
  </si>
  <si>
    <t>Inner Fender Skirt (Wheel Housing Cover) - 318/325e/325i/325ix (84-91)(Right)</t>
  </si>
  <si>
    <t xml:space="preserve">Seat Mechanism Cover - 2002, E21, E24 </t>
  </si>
  <si>
    <t xml:space="preserve">Sunroof Cable Set - 528e/533i (82-2/83) </t>
  </si>
  <si>
    <t xml:space="preserve">Sunroof Gasket (1440mm) -  E24 (all)  </t>
  </si>
  <si>
    <t>Sunroof Cable-E30 (1/85-91) (Left)</t>
  </si>
  <si>
    <t>Sunroof Cable-E30 (1/85-91) (Right)</t>
  </si>
  <si>
    <t>Battery Cable-Negative - 320i (77-79)</t>
  </si>
  <si>
    <t>Wiring Harness for Ashtray-320i (80-83)</t>
  </si>
  <si>
    <t xml:space="preserve">Terminal Plug - 735i/750i (E32) </t>
  </si>
  <si>
    <t>Fuse-Twin Blade Push in Type - 25amp (White)</t>
  </si>
  <si>
    <t>Pudenz</t>
  </si>
  <si>
    <t>Fuse-Twin Blade Push in Type - 30amp (Green)</t>
  </si>
  <si>
    <t>Terminal Plug Housing (black) (4 pole) - E31/E32/E34/E36/E39</t>
  </si>
  <si>
    <t>Terminal Plug Housing (black) (2 pole) - E28/E30/E32/E34/E36/Z3</t>
  </si>
  <si>
    <t>Terminal Plug Housing (grey) - E34 washer pump, sider markers, etc  - E24/E32/E34/E36</t>
  </si>
  <si>
    <t>Terminal Plug Housing (Yellow) - Various (Genuine BMW) - E24</t>
  </si>
  <si>
    <t>Plug Housing (Various-washer pump &amp; coolant level sensors) - E32/E34 (Genuine BMW)</t>
  </si>
  <si>
    <t>Terminal Plug Housing (black) - for Aux Fan switch (3 pole) - E23/E30/E32/E34/E36</t>
  </si>
  <si>
    <t>Terminal Plug Housing (black)(2 pole) - E24/E32/E34/E36</t>
  </si>
  <si>
    <t>Terminal Plug Housing (white) (2 pole) - E30/E31/E32/E34/E36/E39</t>
  </si>
  <si>
    <t>Terminal Plug Housing (grey) (2 pole) - E30/E39</t>
  </si>
  <si>
    <t>Terminal Plug Housing (Yellow) - Various (Genuine BMW) - E30/E60</t>
  </si>
  <si>
    <t>Fuse-Twin Blade Push in Type - 10amp (Red)</t>
  </si>
  <si>
    <t>Terminal Plug Housing (black) (967327-1) - E24/E39/E46</t>
  </si>
  <si>
    <t>Terminal Plug Housing (grey) (967327-2) - E24/E36/E39/E46</t>
  </si>
  <si>
    <t>Fuse - Bullet Type (8 amp)(white)  (Pudenz-Germany)</t>
  </si>
  <si>
    <t>Oil Pressure Switch (Fine Thread) - 1600 (69-71), 2002 (68) (Genuine BMW &amp; Hella)</t>
  </si>
  <si>
    <t xml:space="preserve">Dome Light Switch-2002/2002tii &amp; 2800/3.0CS (Drivers side) (2 pin) </t>
  </si>
  <si>
    <t>Wiper Switch-1600/2002/2002tii (68-73), Bavaria (-73), 2800/3.0cs (-73) (4-pin)</t>
  </si>
  <si>
    <t xml:space="preserve">Oil Pressure Switch (Coarse Thread) - most classic BMW (69-88) </t>
  </si>
  <si>
    <t>Rear Window Defroster Switch-320i (with Green center)</t>
  </si>
  <si>
    <t xml:space="preserve">Wiper Switch (on Steering column) - 2002/2002tii (74-76) with delay position  </t>
  </si>
  <si>
    <t xml:space="preserve">Wiper Relay-2002 (-74), 2800/3.0CS  </t>
  </si>
  <si>
    <t>Blower Switch-320i (76-77)</t>
  </si>
  <si>
    <t xml:space="preserve">Switch For Heat Rear Window - 530i (76-77) </t>
  </si>
  <si>
    <t>Defroster Switch-733i (78-79)  (E23)</t>
  </si>
  <si>
    <t xml:space="preserve">Headlight Switch-733i (78-9/82) (E23) </t>
  </si>
  <si>
    <t xml:space="preserve">Sunroof Relay - E12, E30, E23, E24, E28 </t>
  </si>
  <si>
    <t>Blower Switch-320i/323i/M1 (78-79)</t>
  </si>
  <si>
    <t xml:space="preserve">Wiper Switch (on Steering Column) - 320i (1978) </t>
  </si>
  <si>
    <t xml:space="preserve">Wiper Switch (on Steering column) - 733i (78-82) </t>
  </si>
  <si>
    <t>Hazard Switch-318/325/M3 (87-93 only)(E30)  (61311380347)</t>
  </si>
  <si>
    <t>Hazard Switch-318/325/M3 (84-93)(E30)  (remove code pin for cars 87-on)</t>
  </si>
  <si>
    <t>Knob for "459" Mirror Control Switch - E21/E28, E12, E23, E24 (9e)</t>
  </si>
  <si>
    <t xml:space="preserve">Relay-Intensive Cleaning System-E23 (78-82), E24  (81-82) </t>
  </si>
  <si>
    <t xml:space="preserve">Washer Fluid Level Sensor-325e (84-86), 528/533/535 (82-88), 733/735 (80-86) </t>
  </si>
  <si>
    <t xml:space="preserve">Rear Defogger Switch-633i (81-82)(Possibly all E24 including M6...see photos) </t>
  </si>
  <si>
    <t xml:space="preserve">Washer Level Switch Grommet - E30, E36, E28, E34, E39, E32, E38 </t>
  </si>
  <si>
    <t xml:space="preserve">Wiper Switch (on Steering column) - 633csi (81-82) </t>
  </si>
  <si>
    <t>Foglight Switch-E28 (9/83-9/84)</t>
  </si>
  <si>
    <t xml:space="preserve">Dome Light Switch (2 spade, Lt side)-Bav/CS, E12, E21, E23/E24, E30, E28 </t>
  </si>
  <si>
    <t xml:space="preserve">Light Control Relay (for Interior Dome Lights) - E30, E28, E24, E23 </t>
  </si>
  <si>
    <t>Heated Rear Window Switch-735i (85-87), Z3 (96-3/99) (alt 61311369848)</t>
  </si>
  <si>
    <t>Cruise Control Switch - E28 (all)</t>
  </si>
  <si>
    <t xml:space="preserve">Cruise Control Switch - E30 (all to 9/87), E24 (all 9/82 - 9/87) </t>
  </si>
  <si>
    <t>Wiper Switch (on Steering column) - 528e/535i/M5 (9/85-88), 318/325/M3 (84-91)</t>
  </si>
  <si>
    <t xml:space="preserve">Daytime Light Relay - E32 &amp; E34 </t>
  </si>
  <si>
    <t xml:space="preserve">Electric Mirror Switch - E30/E32/E34 </t>
  </si>
  <si>
    <t>Window Switch Assembly (console mount with 4 switches) - E32/E34</t>
  </si>
  <si>
    <t>Central Lock Unit-3 Series (86-91), 635i/M6 (86-89), 735i (86-87)(61311373323) (New-no core)</t>
  </si>
  <si>
    <t>Rear Window Defroster Switch-E28 (-8/81) &amp; E30 (-8/86) Euro models (61311367343)</t>
  </si>
  <si>
    <t xml:space="preserve">Blower Switch-318i/325e/325i/M3 (9/84-91), Z3 (96-01) </t>
  </si>
  <si>
    <t xml:space="preserve">Glove Box Light Switch - E30 (all) </t>
  </si>
  <si>
    <t>Washer Fluid Level Sensor - E30 (86-91), E36 (92-96),  E34/E32 (all)</t>
  </si>
  <si>
    <t xml:space="preserve">Rear Window Defroster Switch-E34 </t>
  </si>
  <si>
    <t xml:space="preserve">Ignition Switch-Bavaria (69-73), 528i (79-81), 633i (79-82) </t>
  </si>
  <si>
    <t>Ignition Switch (Electrical Portion) - 318/325/M3 (84-93)(E30)</t>
  </si>
  <si>
    <t xml:space="preserve">Lighter Socket-320i (80-83), 530i/528i (78-81) </t>
  </si>
  <si>
    <t>Lamp Control Module-E32/E34 (New, Genuine BMW)(no core required)</t>
  </si>
  <si>
    <t xml:space="preserve">Hazard Relay-E32/E34/E36 </t>
  </si>
  <si>
    <t>Relay-5 Prong White for Motronic ("diode" relay)-E30/E32/E34/E36/E38/E39  (Tyco)</t>
  </si>
  <si>
    <t>Wiper Motor-320i (77-83) (All with SWF motor)</t>
  </si>
  <si>
    <t>SWF</t>
  </si>
  <si>
    <t>Wiper Motor-320i (77-83) (All with Bosch motor)</t>
  </si>
  <si>
    <t>Wiper Linkage Drive Rod - E30 (84-91, All)  (Motor to Pivot Assembly)</t>
  </si>
  <si>
    <t>Wiper Arm (Right side w/o deflector) - E23 7-series (78-86)  (must buy left/right pair)</t>
  </si>
  <si>
    <t>Wiper Arm (Left side with deflector) - E23 7-series (78-86)   (must buy left/right pair)</t>
  </si>
  <si>
    <t xml:space="preserve">Wiper Arm (Left) -E30 3-series (84-91, All) </t>
  </si>
  <si>
    <t xml:space="preserve">Wiper Arm (Right) - E30 3-series (84-91, All) </t>
  </si>
  <si>
    <t>Wiper Motor-E28 (All, 83-88) (Bosch 093)</t>
  </si>
  <si>
    <t>Wiper Motor-E24 (83-89)</t>
  </si>
  <si>
    <t>Wiper Motor-733/735/745  (83-86)  (61611373187)</t>
  </si>
  <si>
    <t xml:space="preserve">Wiper Blade Refill Set-E36  (cut to length - 2 blades)(SWF-approx 600mm) </t>
  </si>
  <si>
    <t>Wiper Blade Assembly-E38 (7-series) - Right (Valeo/OEM) (800-24-4)</t>
  </si>
  <si>
    <t>Valeo</t>
  </si>
  <si>
    <t>Wiper Blade Assembly-E39 (5-series) - Right (Valeo/OEM) (800-22-5)</t>
  </si>
  <si>
    <t>Wiper Refill (530mm)- E36 (3 series) (Left or Right)</t>
  </si>
  <si>
    <t>Wiper Refill (550mm= 21.6") - E32/E34 (from 9/90-on)</t>
  </si>
  <si>
    <t>Washer Pump-320i (1977), 530i (75-76)</t>
  </si>
  <si>
    <t>Washer Nozzle-320i (77-83) (single spray)(takes 2 per car)</t>
  </si>
  <si>
    <t>Washer Bottle-733i (78-9/80)  (61661362613) (UV yellowed - can be restored)</t>
  </si>
  <si>
    <t>Washer Pump Grommet-E21, E30, E36, E28, E34, E32, E38</t>
  </si>
  <si>
    <t xml:space="preserve">Washer Pump-733i/735i (10/80-86), 633i/635i/M6 (81-89...intensive cleaning) </t>
  </si>
  <si>
    <t>Washer Bottle - E30 (all) (61661370789)</t>
  </si>
  <si>
    <t>Washer Nozzle (heated) - E30 &amp; E28 (all), E24 (83-89)</t>
  </si>
  <si>
    <t>Washer Pump-E30 (87-91) (made in Switzerland, not China)</t>
  </si>
  <si>
    <t>MES</t>
  </si>
  <si>
    <t>Washer Pump-E36, E28, E32, E34 (made in Switzerland, not China)</t>
  </si>
  <si>
    <t>SI Board (Conductor Plate) -318i/325e (-12/85)(62111394268)  (outright, no core)</t>
  </si>
  <si>
    <t>Programa</t>
  </si>
  <si>
    <t>SI Board (Conductor Plate)-525i/535i (thru 2/89), 735i/750i (88-2/89)(62111390082)(no core)</t>
  </si>
  <si>
    <t>Speedometer Cable (Upper Section) - 320i (77-83)</t>
  </si>
  <si>
    <t xml:space="preserve">Water Temp Sender (3" length, 2 prong)-535i/M5 (85-88), E24 (all), E23 (all) </t>
  </si>
  <si>
    <t>FAE</t>
  </si>
  <si>
    <t>Trigger Contact - Speedometer Transmitter-E30/E28/E/23/E24  (alt 62161369906)</t>
  </si>
  <si>
    <t>Headlight Bucket-320i (77-83) (Right)</t>
  </si>
  <si>
    <t xml:space="preserve">Headlight Bucket-530i/528i (75-81) (Left) </t>
  </si>
  <si>
    <t xml:space="preserve">Headlight Bucket-530i/528i (75-81) (Right) </t>
  </si>
  <si>
    <t>Headlight Ring (for 5 3/4" round lights) - 3/5/6/7 Series (silver)</t>
  </si>
  <si>
    <t>Hella</t>
  </si>
  <si>
    <t xml:space="preserve">Headlight Bucket-733i (78-82) (Left) </t>
  </si>
  <si>
    <t>Headlight Bucket-733i (78-82) (Right)</t>
  </si>
  <si>
    <t>Headlight Intermediate Piece - E32 &amp; E34 models</t>
  </si>
  <si>
    <t>Headlight Adjuster Screw (short) - E32 &amp; E34 models</t>
  </si>
  <si>
    <t>Black Bushing/Socket for E32/E34 Headlights (Genuine)</t>
  </si>
  <si>
    <t>Elipsoid Headlight (High Beam) -E32/E34 (left side) (check production date)</t>
  </si>
  <si>
    <t>Elipsoid Headlight (High Beam) -E32/E34 (right side) (check production date)</t>
  </si>
  <si>
    <t>Elipsoid Headlight (Low Beam) (Left) - 325i/M3 (88-91)</t>
  </si>
  <si>
    <t>Elipsoid Headlight (Low Beam) (Right) - 325i/M3 (88-91)</t>
  </si>
  <si>
    <t>Elipsoid Headlight (High Beam) (Lt or Rt) - 325i (88-91), 635/M5 (6/87-89)</t>
  </si>
  <si>
    <t>Elipsoid Headlight (Low Beam) -E32/E34 (91-93) (right side)</t>
  </si>
  <si>
    <t xml:space="preserve">White Bushing/Socket for E32/E34 Headlights </t>
  </si>
  <si>
    <t xml:space="preserve">Turn Signal Lense (Front Left) - Bavaria/3.0Si </t>
  </si>
  <si>
    <t xml:space="preserve">Turn Signal Lense (Front Right) - Bavaria/3.0Si </t>
  </si>
  <si>
    <t>Turn Signal Assembly (Front Right) - 530i/528i (75-81)</t>
  </si>
  <si>
    <t>Turn Signal Lense (Front)-733i (78-82) (Left)</t>
  </si>
  <si>
    <t>Turn Signal Lense (Front)-733i (78-82) (Right)</t>
  </si>
  <si>
    <t>Turn Signal Assembly (Front Right) - 633/635/M6 (78-89)</t>
  </si>
  <si>
    <t>Front Turn Signal Assembly (Left) - E34 (all)</t>
  </si>
  <si>
    <t>Front Turn Signal Assembly (Right) - E34 (all)</t>
  </si>
  <si>
    <t>Front Turn Signal Lense-318/325 (6/88-91)(E30) (old # 63131386011)</t>
  </si>
  <si>
    <t>Front Turn Signal Lense-E30 &amp; E28 (all) (for use with 63131386610)</t>
  </si>
  <si>
    <t>Front Turn Signal Assembly (Right) -318/325/328/M3 (84-91)(4dr/sedan)  (63128353280)</t>
  </si>
  <si>
    <t xml:space="preserve">Turn Signal Bulb Socket (front with Amber lense) - E46  </t>
  </si>
  <si>
    <t>Front Side Marker Assembly-Bavaria/CS (Left)</t>
  </si>
  <si>
    <t>Front Side Marker Assembly-Bavaria/CS (Right)</t>
  </si>
  <si>
    <t>Front Side Marker Lense (Amber) - 1600/2002/2002tii, Bavaria/CS</t>
  </si>
  <si>
    <t>Illuminated Rear Side Marker-1600/2002/2002tii, 2800cs/3.0cc (Left)</t>
  </si>
  <si>
    <t>Front Reflector-320i (77-83), 630/633/635 (77-89), 733 (78-84)</t>
  </si>
  <si>
    <t>Rear Side Marker Lense-318/325 (-85), E28 (all) (fits 63141370266)</t>
  </si>
  <si>
    <t>Front Side Marker Lense-318/325 (-85), E28 (all) (fits 63141370267)</t>
  </si>
  <si>
    <t>Front Side Marker Assembly-318/325 (-85), E28 (all), E32/E34, E36/E46, E38/E39</t>
  </si>
  <si>
    <t>Bulb Socket - E32/E34/E36</t>
  </si>
  <si>
    <t>Front Side Marker Lense (Amber) - 318/325 (86-91), E32/E34 (all)</t>
  </si>
  <si>
    <t>Rear Side Marker Lense (Red) - 318/325 (86-91), E32/E34 (all)</t>
  </si>
  <si>
    <t>Grill Screw Expansion Nut - E32/E34</t>
  </si>
  <si>
    <t>Fog Light Lense-735/750 (88-90), 635/M6 (87-89) - Left</t>
  </si>
  <si>
    <t>Fog Light Lense-735/750 (88-90), 635/M6 (87-89) - Right</t>
  </si>
  <si>
    <t>Fog Light Lense-E34  (89-90 &amp; 1/94-95)  (Right)</t>
  </si>
  <si>
    <t xml:space="preserve">Fog Light Lense - E32 (91-94) (63171390883) - Left </t>
  </si>
  <si>
    <t xml:space="preserve">Fog Light Lense - E32 (91-94) (63171390884) - Right </t>
  </si>
  <si>
    <t xml:space="preserve">Foglight Assembly-525i/535i/530i/540i/M5 (9/90-12/93) - Left  (945) </t>
  </si>
  <si>
    <t>Foglight Assembly-525i/535i/530i/540i/M5 (9/90-12/93) - Right (946)</t>
  </si>
  <si>
    <t>Foglight Assembly - E38 (95-01) - Left</t>
  </si>
  <si>
    <t>Tail Light Assembly-530i (75-76) - Left</t>
  </si>
  <si>
    <t>Tail Light Assembly-530i (75-76) - Right</t>
  </si>
  <si>
    <t xml:space="preserve">Tail Light Assembly-Bavaria/3.0Si (7/71-6/76) - Left </t>
  </si>
  <si>
    <t>Tail Lense-2002/2002tii (74-76) (Left)</t>
  </si>
  <si>
    <t>Tail Light Lense-320i (77-79) - Right</t>
  </si>
  <si>
    <t xml:space="preserve">Tail Light Inner Housing (bulb holder) - 318i/325e/325i (84-87) </t>
  </si>
  <si>
    <t>Tail Light Assembly-E32 (Right)</t>
  </si>
  <si>
    <t>Tail Light Lense-E30 (88-91) (Left Side)</t>
  </si>
  <si>
    <t>Tail Lense on Body - E34 (89-95, All) (Right side)</t>
  </si>
  <si>
    <t>Tail Light Assembly-E36 (2-door) (Right)</t>
  </si>
  <si>
    <t xml:space="preserve">License Plate Light Assembly-320i (79-83) </t>
  </si>
  <si>
    <t>Dome Light - 530i/528i (75-81)</t>
  </si>
  <si>
    <t xml:space="preserve">Heater Core-1600/2002 (68-70) </t>
  </si>
  <si>
    <t xml:space="preserve">Guide Shaft for Temperature Control-630/633 (77-82) </t>
  </si>
  <si>
    <t>Button/Knob for Air Distribution - Euro 728i/730i/733i (78-79)</t>
  </si>
  <si>
    <t>A/C Expansion Valve-733i/735i (78-85) (Behr) (64111466210)</t>
  </si>
  <si>
    <t xml:space="preserve">Heater Valve (w/auto heater control) -528e (82-88) &amp; 524td  </t>
  </si>
  <si>
    <t xml:space="preserve">Heater Valve-733/735 (78-87) </t>
  </si>
  <si>
    <t>Heater Valve - E30 (use with "772" heater core, "plastic inlet")  (64111468114)</t>
  </si>
  <si>
    <t>A/C Evaporator-E36  (without expansion valve)</t>
  </si>
  <si>
    <t>Heater Valve O-Ring (17.1mm) - 320i (E21), 530i (E12), M3/M5/M6</t>
  </si>
  <si>
    <t>A/C Expansion Valve-E32/E34 &amp; E36  (64118390157)</t>
  </si>
  <si>
    <t xml:space="preserve">A/C Blower Motor Resistor-E30 (9/84-91), Z3 (64111375755) </t>
  </si>
  <si>
    <t>Heater Core-E32/E34/E31  (Behr-w/o pipes)  (64111374365/64111468450)</t>
  </si>
  <si>
    <t>A/C Evaporator-E36  (ACM-Germany)(with Expansion valve &amp; boot)</t>
  </si>
  <si>
    <t>ACM</t>
  </si>
  <si>
    <t xml:space="preserve">Hose - 2000 4dr sedan (7/68-1/72)   </t>
  </si>
  <si>
    <t xml:space="preserve">Hose-Heater Hose Return (2002, 3/71-8/73) (14mm/22mm) </t>
  </si>
  <si>
    <t>Hose-Heater Hose Return (3.0Si, 1976 only)</t>
  </si>
  <si>
    <t>Hose-Heater Hose Return (530i, 1976 only)</t>
  </si>
  <si>
    <t xml:space="preserve">Hose-Heater Hose Inlet #1 (733i/735i (78-87) </t>
  </si>
  <si>
    <t xml:space="preserve">Hose-Heater Hose Inlet - 320i (77-79) </t>
  </si>
  <si>
    <t>Hose-Heater Hose Inlet-318i (84-85), M3 (88-91), 840/850 (cut to orig part)</t>
  </si>
  <si>
    <t xml:space="preserve">Hose-Heater Hose Outlet (318i, 84-85) &amp; (M3, 88-91) </t>
  </si>
  <si>
    <t xml:space="preserve">Hose-Heater Hose Outlet (M3, 88-91) </t>
  </si>
  <si>
    <t xml:space="preserve">Hose-Heater Hose -Right Heater Core to Heater Valve (525i/535i/M5, 89-95) </t>
  </si>
  <si>
    <t xml:space="preserve">Hose-Heater Hose Inlet Engine to Aux Pump (525i, 89-95) </t>
  </si>
  <si>
    <t xml:space="preserve">Hose-Heater Hose Inlet #2, Aux Pump to Valve -E32/E34 (5/7 series, All) </t>
  </si>
  <si>
    <t>Hose-Heater Hose Inlet, Engine to Valve (525i, 91-95)</t>
  </si>
  <si>
    <t xml:space="preserve">Hose-Heater Hose Return (1600/2002, 3/66-1/72) (14mm/14mm) </t>
  </si>
  <si>
    <t>Cabin Filter-E32 (6/90-94), E34 (6/90-95) (Meistersatz-Germany)</t>
  </si>
  <si>
    <t xml:space="preserve">Cabin Filter-E32 (6/90-94), E34 (6/90-95) </t>
  </si>
  <si>
    <t>Cabin Filter Set (2 filters-Charcoal)-E38 7-Series (ACM/Germany)</t>
  </si>
  <si>
    <t>A/C O-Ring (7.65mm diameter) (463)</t>
  </si>
  <si>
    <t>A/C O-Ring (11.1mm diameter) (464)</t>
  </si>
  <si>
    <t>A/C O-Ring (14mm diameter) (465)</t>
  </si>
  <si>
    <t xml:space="preserve">A/C O-Ring (17mm diameter) </t>
  </si>
  <si>
    <t>A/C Temp Control Switch- 2002 &amp; 320i  (Ranco 70.905.05.909 &amp; 70.905.05.609)</t>
  </si>
  <si>
    <t>A/C Evap Temp Sensor Probe - E30 (9/88-91), E28 (all), E24 (9/82-9/88) (64511386920)</t>
  </si>
  <si>
    <t>Expansion Valve - E30 (all) (Genuine)</t>
  </si>
  <si>
    <t>A/C Evaporator-318i/325e/325i/325ix/M3 (84-91) (R12/R134A) (64511468560)</t>
  </si>
  <si>
    <t>A/C Condenser - 320i (80-83) (for Factory installed, not Port installed AC)</t>
  </si>
  <si>
    <t>A/C Drier Safety Pressure Switch-E30/E23 (2-prong)(64538363858)</t>
  </si>
  <si>
    <t>Rubber Mount - For AC Condensor (E31/E32/E34/E38)</t>
  </si>
  <si>
    <t>A/C Drier Pressure Switch (w/pigtail) - 318i/325e/325i/M3 (-89)</t>
  </si>
  <si>
    <t>A/C Drier Bottle-733/635 (78-86) (64531373441)</t>
  </si>
  <si>
    <t>A/C Drier Bottle-E36 (92-97)</t>
  </si>
  <si>
    <t>Auxilary Fan - E36 (92), E34 (all), E32 (all), E31 (all) (Genuine, not MTC)</t>
  </si>
  <si>
    <t>Serpentine Belt-A/C-318i (M42) (up to 3/94) (4PKx855)(64551727378) (Continental)</t>
  </si>
  <si>
    <t xml:space="preserve">Radio Noise Suppression (Antistatic) Kit - 320i (77-83) </t>
  </si>
  <si>
    <t>Euro Alarm LED (Tell Tale) - E36</t>
  </si>
  <si>
    <t xml:space="preserve">Outside Temp Sensor-3 Series (84-4/89), 5 Series (82-88), 7 Series (78-87) </t>
  </si>
  <si>
    <t xml:space="preserve">Outside Temp Sensor-3 Series (5/89-99), 5 Series (89-95), 7 Series (88-94) </t>
  </si>
  <si>
    <t>Spark Plug Cable Contact Bushing (Bag of 50pc)</t>
  </si>
  <si>
    <t>Pentosin</t>
  </si>
  <si>
    <t>Floor Mat Socket Clip</t>
  </si>
  <si>
    <t xml:space="preserve">Chrome Tip (42mm) (Extended) - 530i/528i (-81), 533/633/733 (-84) </t>
  </si>
  <si>
    <t>AC Idler Pulley Shoulder Bolt - 2002/320i (84012501209)</t>
  </si>
  <si>
    <t xml:space="preserve">Faceplate-320i (US models with Behr AC) </t>
  </si>
  <si>
    <t>Electrical Troubleshooting Manual (ETM) - 733i (1982) (lightly used)</t>
  </si>
  <si>
    <t>Electrical Troubleshooting Manual (ETM) - 733i (1983) (lightly used)</t>
  </si>
  <si>
    <t>Electrical Troubleshooting Manual (ETM) - 528e &amp; 535i (1986) (lightly used)</t>
  </si>
  <si>
    <t>Electrical Troubleshooting Manual (ETM) - 528e &amp; 535i (1986) (new)</t>
  </si>
  <si>
    <t>Electrical Troubleshooting Manual (ETM) - 528e (87-88) (lightly used)</t>
  </si>
  <si>
    <t>07119901023</t>
  </si>
  <si>
    <t>Pressure Plate Bolt-M8x16mm - most 90-on models</t>
  </si>
  <si>
    <t>07119905853</t>
  </si>
  <si>
    <t xml:space="preserve">Fitment Bolt for Kingpin - E36 &amp; Z3 </t>
  </si>
  <si>
    <t>07119910463</t>
  </si>
  <si>
    <t>Bumper Bolt-8x40mm - 1600/2002</t>
  </si>
  <si>
    <t>07119910474</t>
  </si>
  <si>
    <t>Bumper Bolt-8x65mm - 1600/2002</t>
  </si>
  <si>
    <t>07119912287</t>
  </si>
  <si>
    <t>Hex Bolt with Washer - M6x55 (M3 oil pan)</t>
  </si>
  <si>
    <t>07119912364</t>
  </si>
  <si>
    <t>Hex Bolt with Washer - M6x85 (M3 oil pan)</t>
  </si>
  <si>
    <t>07119912654</t>
  </si>
  <si>
    <t>Flex Disk Bolt (10x55) (Genuine) - Bav/CS</t>
  </si>
  <si>
    <t>07119912672</t>
  </si>
  <si>
    <t>Bolt-10x70mm (for use with 2002 Subframe mounts)</t>
  </si>
  <si>
    <t>07119912675</t>
  </si>
  <si>
    <t>Flex Disk Bolt (10x75)</t>
  </si>
  <si>
    <t>07119913484</t>
  </si>
  <si>
    <t>Bolt-6x28 (Water pump)</t>
  </si>
  <si>
    <t>07119913659</t>
  </si>
  <si>
    <t>Bolt-8x28mm (for Diff Flange o-ring)</t>
  </si>
  <si>
    <t>07119915071</t>
  </si>
  <si>
    <t>Hex Bolt with Washer-M8x16  (18301723807)(Exhaust)-E21,E12,E24</t>
  </si>
  <si>
    <t>07119916886</t>
  </si>
  <si>
    <t>Bolt-Radiator  (Screw-6.3x38mm)</t>
  </si>
  <si>
    <t>07119916949</t>
  </si>
  <si>
    <t>Screw with Washer-4.8x19mm (Bumper trim screws-E28, etc)</t>
  </si>
  <si>
    <t>07119916969</t>
  </si>
  <si>
    <t xml:space="preserve">Screw-6.3x22mm (Radiator, etc) </t>
  </si>
  <si>
    <t>07119919989</t>
  </si>
  <si>
    <t>Allen Bolt-8x60mm (for 1600/2002 Halfshaft &amp; other applications)</t>
  </si>
  <si>
    <t>07119920022</t>
  </si>
  <si>
    <t xml:space="preserve">Head Screw (at AC compressor) (Allen with washer-8x29mm) </t>
  </si>
  <si>
    <t>07119921616</t>
  </si>
  <si>
    <t>Locking Nut for Oil Pump Sprocket (M10 motors)</t>
  </si>
  <si>
    <t>07119924241</t>
  </si>
  <si>
    <t>Probe Cap at Catalytic Converter-320i (80-83), 528i (79-81), 633/733 (80-81) (M12x1.5)</t>
  </si>
  <si>
    <t>07119926431</t>
  </si>
  <si>
    <t>Lug Nut - 1600/2002 (for steel wheels with hub caps)(non-chrome)</t>
  </si>
  <si>
    <t>07119932190</t>
  </si>
  <si>
    <t>Crank Pulley Wave Washer - M30 (6cyl) motors</t>
  </si>
  <si>
    <t>07119932634</t>
  </si>
  <si>
    <t>Washer/Shim for Oil Pump Nut/Sprocket</t>
  </si>
  <si>
    <t>07119932842</t>
  </si>
  <si>
    <t xml:space="preserve">Hood Roller C-clip - 1600/2002/2002tii </t>
  </si>
  <si>
    <t>07119932863</t>
  </si>
  <si>
    <t>Linkage Rod Circlip- Bav/CS, E21, E12, E23/E24, E30, E28, E36, Z3</t>
  </si>
  <si>
    <t>07119934186</t>
  </si>
  <si>
    <t>Circlip for Clutch Slave Cylinder (28x1.5) - 2002/2002tii (+ BMW motorcycles)</t>
  </si>
  <si>
    <t>07119934671</t>
  </si>
  <si>
    <t xml:space="preserve">Circlip for AC Compressor Nut (35x1.5) - 3/5/6/7 - E21, E12, E23/E24, 533i (83-84) </t>
  </si>
  <si>
    <t>07119934749</t>
  </si>
  <si>
    <t xml:space="preserve">Rear Wheel Bearing Circlip (80x2.5) - E28, E23/E24, E32/E34, M3 (01-06) </t>
  </si>
  <si>
    <t>07119934755</t>
  </si>
  <si>
    <t xml:space="preserve">Rear Wheel Bearing Circlip - M3 (95-06), E31/E36/E38/E46/E90 </t>
  </si>
  <si>
    <t>07119945270</t>
  </si>
  <si>
    <t>Split Pin (5x45mm) - for 1600/2002/2002tii &amp; 320i Rear Wheel Bearings</t>
  </si>
  <si>
    <t>07119963130</t>
  </si>
  <si>
    <t>Drain Plug Washers (Aluminum) - M12 (per washer)</t>
  </si>
  <si>
    <t>Drain Plug Washers (Aluminum) - M12 (bag of 100pc)</t>
  </si>
  <si>
    <t>07119963200</t>
  </si>
  <si>
    <t>Seal Ring-320i Fuel filters &amp; various BMW engine/cooling apps (alum) (A14x18AL)</t>
  </si>
  <si>
    <t>Seal Ring-320i Fuel filters &amp; various BMW engine/cooling apps (copper) (A14x18CU)</t>
  </si>
  <si>
    <t>07129904150</t>
  </si>
  <si>
    <t>Speedclip (Body Nut) - 4.8mm (Yellow zinc)</t>
  </si>
  <si>
    <t>07129908134</t>
  </si>
  <si>
    <t>Exhaust Manifold Stud with Thread Stop-8x47mm - 1600/2002, 320i, Bav/CS, E12,E23,E24</t>
  </si>
  <si>
    <t>07129922436</t>
  </si>
  <si>
    <t>Self Locking Nut for Tie Rods (M10x1) (Nylock-Grade 10.9, not 8.8)(Silver zinc)</t>
  </si>
  <si>
    <t>07129922716</t>
  </si>
  <si>
    <t>Locknut-M8 (prevailing torque type) (Yellow zinc)</t>
  </si>
  <si>
    <t>07129925711</t>
  </si>
  <si>
    <t xml:space="preserve">Body Nut - ST4.8-6 </t>
  </si>
  <si>
    <t>07129925742</t>
  </si>
  <si>
    <t xml:space="preserve">Speedclip-6.3mm (various) (eg,- various cooling system applications) </t>
  </si>
  <si>
    <t>07129925743</t>
  </si>
  <si>
    <t xml:space="preserve">Body Nut - ST6.3-2 </t>
  </si>
  <si>
    <t>07129926512</t>
  </si>
  <si>
    <t xml:space="preserve">Cage Nut (6mm) - E30, E31, E34, E36, E46, etc </t>
  </si>
  <si>
    <t>07129952113</t>
  </si>
  <si>
    <t>Hose Clamp - 28.33mm (genuine)</t>
  </si>
  <si>
    <t>07129964672</t>
  </si>
  <si>
    <t>Locknuts-M10 - for driveshaft guibo bolts (Special-Grade 12)</t>
  </si>
  <si>
    <t>07146985055</t>
  </si>
  <si>
    <t>Torx Bolt with Washer  (51238165044) - E36, E38, E39, E46, etc</t>
  </si>
  <si>
    <t>07147153450</t>
  </si>
  <si>
    <t>Stop Nut (with washer) - 6mm (51211803363) - E46, X3</t>
  </si>
  <si>
    <t>07149156085</t>
  </si>
  <si>
    <t>Torx Bolt with Washer-6x14mm  (51238165153) (Genuine) (E36/E46/E38/E39/Z3/etc)</t>
  </si>
  <si>
    <t>84011104001</t>
  </si>
  <si>
    <t>Speedclip (J-clip)</t>
  </si>
  <si>
    <t>AL143X</t>
  </si>
  <si>
    <t>Alternator-E32/E34 w/115a (outright-no core required)</t>
  </si>
  <si>
    <t>AL41X</t>
  </si>
  <si>
    <t>Alternator-528i (79-81), 633/733 (78-81) (Outright-no core required)</t>
  </si>
  <si>
    <t>AL42X</t>
  </si>
  <si>
    <t>Alternator-530i (77-78)-65amp (outright-no core required)</t>
  </si>
  <si>
    <t>AL44X</t>
  </si>
  <si>
    <t>Alternator-320i (80-83) (outright-no core required) (WAWD/EAP)(65a w/Bosch voltage regulator)</t>
  </si>
  <si>
    <t>Remfg</t>
  </si>
  <si>
    <t>BLT10x1025</t>
  </si>
  <si>
    <t>Fan Belt (Alternator) - 318i (90-12/93 with M42 engine) (11 23 1 721 408) (E30, E36)</t>
  </si>
  <si>
    <t>BLT10x730</t>
  </si>
  <si>
    <t>Fan Belt (Power Steering) - 318i (92-12/93) (32421727180) (E36)</t>
  </si>
  <si>
    <t>BLT10x810</t>
  </si>
  <si>
    <t>Fan Belt (Power Steering) (32 42 1 316 785) - 318i (84-85), M3 (88-91) (E30)</t>
  </si>
  <si>
    <t>BLT10x813</t>
  </si>
  <si>
    <t>BLT10x820</t>
  </si>
  <si>
    <t>Fan Belt (Power Steering) - 525i (89-90)  (32 42 1 717 011) (E34)</t>
  </si>
  <si>
    <t>BLT10x850</t>
  </si>
  <si>
    <t>Fan Belt (Alternator) - 320i (77-79) (12311268678) (E21)</t>
  </si>
  <si>
    <t>BLT10x865</t>
  </si>
  <si>
    <t>Fan Belt (Power Steering) - 524td (85), 735i (88-92), 535i (89-93) (11231709636) (E28, E32, E34)</t>
  </si>
  <si>
    <t>Fan Belt (Alternator) - 318i (84-85), M3 (88-91) (11231709636) (E30)</t>
  </si>
  <si>
    <t>BLT10x900</t>
  </si>
  <si>
    <t>Fan Belt (Power Steering) - Bav/Si (-76), 530i/528i (75-81), 630/633 (-84), 733 (-80) (32421711067)</t>
  </si>
  <si>
    <t>BLT10x925</t>
  </si>
  <si>
    <t>FAN BELT (3242171</t>
  </si>
  <si>
    <t>BLT10x950</t>
  </si>
  <si>
    <t>Fan Belt (Alternator) - 528e (82-2/83) (11 23 1 266 124)</t>
  </si>
  <si>
    <t>BLT10x983</t>
  </si>
  <si>
    <t>Fan Belt (Alternator) - 525i (89-90) (11 23 1 717 016) (E34)</t>
  </si>
  <si>
    <t>BLT12.5x1025</t>
  </si>
  <si>
    <t>Fan Belt (Alternator) - 2500/2800 (69-71), 2800cs (71) (07119990174)</t>
  </si>
  <si>
    <t>BLT12.5x1085</t>
  </si>
  <si>
    <t>FAN BELT (12311268690) (FN Germany)</t>
  </si>
  <si>
    <t>FN</t>
  </si>
  <si>
    <t>BLT12.5x1325</t>
  </si>
  <si>
    <t>FAN BELT</t>
  </si>
  <si>
    <t>BLT12.5x830</t>
  </si>
  <si>
    <t>FAN BELT  (FN Germany)(Made in Denmark)</t>
  </si>
  <si>
    <t>BLT13x1025</t>
  </si>
  <si>
    <t>BLT13x1055</t>
  </si>
  <si>
    <t xml:space="preserve">Fan Belt (Alternator) - Bav/CS (-74), 528i (-81), 533/535 (-87), 630/633 (-84), M6 (-88) (11231706668) </t>
  </si>
  <si>
    <t>BLT13x1085</t>
  </si>
  <si>
    <t>FAN BELT (12311268690)</t>
  </si>
  <si>
    <t>BLT13x825</t>
  </si>
  <si>
    <t>Fan Belt (AC) - 320i (77-93), 325e/i (84-91), M3 (88-91), 528e (82-83) (64551722990)</t>
  </si>
  <si>
    <t>BLT13x835</t>
  </si>
  <si>
    <t xml:space="preserve">FAN BELT (E32 A/C) </t>
  </si>
  <si>
    <t>BLT13x850</t>
  </si>
  <si>
    <t xml:space="preserve">FAN BELT (64521268684)  </t>
  </si>
  <si>
    <t>BLT13x855</t>
  </si>
  <si>
    <t>Fan Belt (AC) - 535i (89-93), 733i (78-84), 735i (88-92) (64 52 1 722 371) (E23, E32, E34)</t>
  </si>
  <si>
    <t>BLT13x875</t>
  </si>
  <si>
    <t>FAN BELT (84013300249)</t>
  </si>
  <si>
    <t>BLT13x975</t>
  </si>
  <si>
    <t>FAN BELT  (M5 91-93 A/C)</t>
  </si>
  <si>
    <t>BLT13x980</t>
  </si>
  <si>
    <t>Fan Belt (Alternator) - M5 (91-93) (11 23 1 315 357)</t>
  </si>
  <si>
    <t>BLT9.5X1125</t>
  </si>
  <si>
    <t>Fan Belt (Power Steering) -2800/2800cs (69-71) (32411268688)</t>
  </si>
  <si>
    <t>BLT9.5X800</t>
  </si>
  <si>
    <t>FAN BELT (11641254120)</t>
  </si>
  <si>
    <t>DEC</t>
  </si>
  <si>
    <t>BMW1432</t>
  </si>
  <si>
    <t>DEC Catalytic Converter-525i (89-90) (not legal for sale in CA or NY)</t>
  </si>
  <si>
    <t xml:space="preserve">NGK Spark Plugs </t>
  </si>
  <si>
    <t>NGK</t>
  </si>
  <si>
    <t>BULB1816B</t>
  </si>
  <si>
    <t>Bulb (side marker) -4w (Sylvania)</t>
  </si>
  <si>
    <t>Osram</t>
  </si>
  <si>
    <t>BULB7506L</t>
  </si>
  <si>
    <t>Bulb-21w - same as 7506 (Osram Long Life - mfg in Germany)</t>
  </si>
  <si>
    <t>BULB9004</t>
  </si>
  <si>
    <t>Halogen Bulb - 9004 (12v, 45/65w)(Hella #78162)</t>
  </si>
  <si>
    <t>BULB9005</t>
  </si>
  <si>
    <t>Halogen Bulb - 9005 (12v, 60w) (Philips/Germany)</t>
  </si>
  <si>
    <t>Philips</t>
  </si>
  <si>
    <t>Halogen Bulb - 9005 (12v, 60w) (Sylvania/USA)</t>
  </si>
  <si>
    <t>Sylvania</t>
  </si>
  <si>
    <t>BULB9005-100</t>
  </si>
  <si>
    <t>Halogen Bulb - 9005 (12v, 100w) (Hella/Offroad)</t>
  </si>
  <si>
    <t>BULB9006</t>
  </si>
  <si>
    <t>Halogen Bulb - 9005 (12v, 55w) (Philips/Germany)</t>
  </si>
  <si>
    <t>D1130-Pagid</t>
  </si>
  <si>
    <t>Brake Pad Set (Front) - 318i/325e/325i/325ix (84-91) (34111162481) (Pagid)</t>
  </si>
  <si>
    <t>Pagid</t>
  </si>
  <si>
    <t xml:space="preserve">D1131D </t>
  </si>
  <si>
    <t>Brake Pad Set (Front) - M3 (95-99), Z3/M (98-02), E32 (all), E34 (all)  (PBR Deluxe)</t>
  </si>
  <si>
    <t>PBR</t>
  </si>
  <si>
    <t>D1131M</t>
  </si>
  <si>
    <t>Brake Pad Set (Front) - M3 (95-99), Z3/M (98-02), E32 (all), E34 (all)  (PBR Metalmaster)</t>
  </si>
  <si>
    <t>D1132-Jurid</t>
  </si>
  <si>
    <t>Brake Pad Set (Rear) - M3 (88-99), E32/E34 (except 540), Z3/M (98-02) (Jurid)</t>
  </si>
  <si>
    <t xml:space="preserve">D1132D  </t>
  </si>
  <si>
    <t>Brake Pad Set (Rear) - M3 (88-99), E32/E34 (except 540), Z3/M (98-02) (PBR Deluxe)</t>
  </si>
  <si>
    <t>D1245D</t>
  </si>
  <si>
    <t>Brake Pad Set (Rear) - E36 (92-99, except M3) &amp; Z3 (96-02 except Z3/M)(PBR Deluxe)</t>
  </si>
  <si>
    <t>D1334-Pagid</t>
  </si>
  <si>
    <t>Brake Pad Set (Rear) - 528i/525i/530i/540i (97-03) (Pagid) (34216761281)</t>
  </si>
  <si>
    <t>D1397D</t>
  </si>
  <si>
    <t>Brake Pad Set (Rear) - 740i/750i (95-01) (34216761250) (PBR Deluxe)</t>
  </si>
  <si>
    <t>D1500-Textar</t>
  </si>
  <si>
    <t>Brake Pad Set (Front) - Mini Cooper (02-08 excl JCW) (34116770332) (Textar)</t>
  </si>
  <si>
    <t>D1522D</t>
  </si>
  <si>
    <t>Brake Pad Set (Front - 330i/330Ci/330xi (01-06), Z4/3.0 (06-08) (PBR Deluxe)</t>
  </si>
  <si>
    <t xml:space="preserve">D298D </t>
  </si>
  <si>
    <t>Brake Pad Set (Rear) - 733i (78-81) (also fits some Porsche 911's (PBR Deluxe)</t>
  </si>
  <si>
    <t>D784PS-PagidSpt</t>
  </si>
  <si>
    <t>Pagid "Blue" Sport Brake Pad Set (Front) - Porsche 993 turbo/C4S (96-98) (T5103 - SRS)</t>
  </si>
  <si>
    <t>D939PS-PagidSpt</t>
  </si>
  <si>
    <t>Pagid "Blue" Sport Brake Pad Set (Rear) - Porsche 993 turbo/C4S (96-98) (T1074 - SRS)</t>
  </si>
  <si>
    <t>DECAL-2002</t>
  </si>
  <si>
    <t>Decal Set - Tire Pressures &amp; Engine Oil (New old stock)</t>
  </si>
  <si>
    <t>EBER-5582235</t>
  </si>
  <si>
    <t>Exhaust Installation Kit- 325i (87-91) (Eberspacher)</t>
  </si>
  <si>
    <t>EBER-5582236</t>
  </si>
  <si>
    <t>Exhaust Installation Kit- 325e (84-87) (Eberspacher)</t>
  </si>
  <si>
    <t>F7LDCR</t>
  </si>
  <si>
    <t>Spark Plug - E36 325i/M3, E34 525i, E39 540i, E32 740i, E38 740i</t>
  </si>
  <si>
    <t>FGR8KQE</t>
  </si>
  <si>
    <t>Bosch Spark Plugs-M3 (96-on) (12129069877)</t>
  </si>
  <si>
    <t>FISCHER-E39</t>
  </si>
  <si>
    <t>Fischer Hydraulik Stainless Steel Brake Line Set-BMW E39 5-Series (PBM 115-4)</t>
  </si>
  <si>
    <t>FISCHER-E39-F</t>
  </si>
  <si>
    <t>Fischer Hydraulik Front only Stainless Steel Brake Lines-BMW E39 5-Series (PBM 115-2)</t>
  </si>
  <si>
    <t>FISCHER-E46</t>
  </si>
  <si>
    <t>Fischer Hydraulik Stainless Steel Brake Line Set-BMW E46 3-Series (PBM 116-4)</t>
  </si>
  <si>
    <t>FISCHER-MINI</t>
  </si>
  <si>
    <t>Fischer Hydraulik Stainless Steel Brake Line Set-Mini Cooper (02-4/03) (MC 100-4)</t>
  </si>
  <si>
    <t>FISCHER-Z3</t>
  </si>
  <si>
    <t>Fischer Hydraulik Stainless Steel Brake Line Set-BMW Z3 (PBM 111-6)(not for Z3M)</t>
  </si>
  <si>
    <t>FISCHER-Z3M</t>
  </si>
  <si>
    <t>Fischer Hydraulik Stainless Steel Brake Line Set-BMW Z3-M (PBM 112-4) ("M" only)</t>
  </si>
  <si>
    <t>FISCHER-Z3M-F</t>
  </si>
  <si>
    <t xml:space="preserve">Fischer Hydraulik Front only Stainless Steel Brake Line Set-BMW Z3-M (PBM 112-2) </t>
  </si>
  <si>
    <t>FLR8LDCU+</t>
  </si>
  <si>
    <t>Spark Plug - (7404) -E36, E34, E39, E38, E31</t>
  </si>
  <si>
    <t>FR7LDC</t>
  </si>
  <si>
    <t>Spark Plug - (7402) -E36 325i/M3, E34 525i, E39 540i, E32 740i, E38 740i</t>
  </si>
  <si>
    <t xml:space="preserve">H-1 </t>
  </si>
  <si>
    <t>Halogen Bulb-H1 (12v, 55w)(Philips #12258, Belgium)</t>
  </si>
  <si>
    <t>H-2</t>
  </si>
  <si>
    <t>Halogen Bulb-H1 (12v, 55w)(Philips #12311, France)</t>
  </si>
  <si>
    <t>H5001</t>
  </si>
  <si>
    <t>Halogen High Beam (5 3/4") (Osram)</t>
  </si>
  <si>
    <t>H5006</t>
  </si>
  <si>
    <t>Halogen Low Beam (5 3/4") (Sylvania)</t>
  </si>
  <si>
    <t>H6054</t>
  </si>
  <si>
    <t>Halogen Headlight (7x6 Rectangular) (new, "take offs")</t>
  </si>
  <si>
    <t>USA</t>
  </si>
  <si>
    <t>KAR325</t>
  </si>
  <si>
    <t>Wire Set-325e (84-86), 528e (82-86)</t>
  </si>
  <si>
    <t>Karlyn</t>
  </si>
  <si>
    <t>KAR730</t>
  </si>
  <si>
    <t>Wire Set - 533/633/733 (82-84) (Pre-Campaign)</t>
  </si>
  <si>
    <t>MHL0819802</t>
  </si>
  <si>
    <t>Piston Set (9.5/1) - Bavaria/CS, 530i, 630i (+.5MM) (0819802) (price is for 2 pistons)</t>
  </si>
  <si>
    <t>Pagid-U1285</t>
  </si>
  <si>
    <t>Pagid Orange Rear Brake Pad Set (RS4-4)-BMW M3 (95-99), E32/E34)(U1285, U1297)</t>
  </si>
  <si>
    <t>Pagid-U1295</t>
  </si>
  <si>
    <t>Pagid Orange Front Brake Pad Set (RS4-4)-BMW M3 (95-99), E32/E34)(U1295, U1296)</t>
  </si>
  <si>
    <t>Pagid-U1697</t>
  </si>
  <si>
    <t>Pagid Orange Front Brake Pad Set (RS4-4)-BMW 325i/328i (E36) (U1697, U1698)</t>
  </si>
  <si>
    <t>Pent-1203900</t>
  </si>
  <si>
    <t>Pentosin Racing Brake Fluid</t>
  </si>
  <si>
    <t>SR40X</t>
  </si>
  <si>
    <t>Starter-1600 (68-71), 320i (80-83) &amp; 318i (84-85)(Outright-no core)(12411466092)</t>
  </si>
  <si>
    <t>SR43X</t>
  </si>
  <si>
    <t>Starter-325e (84-10/86), 528e (82-10/86) (Outright-no core) (12411466097)</t>
  </si>
  <si>
    <t>SR440X-OEM</t>
  </si>
  <si>
    <t>Starter-M3 (88-91) (Outright-no core) (12411466094)(Genuine BMW rebuild in a Bosch box)</t>
  </si>
  <si>
    <t>Genuine/Bosch</t>
  </si>
  <si>
    <t>SR441X</t>
  </si>
  <si>
    <t>Starter-535i (89-93), M5 (91-93), 735i (88-92), 635i (12/87-89)(Outright-no core)</t>
  </si>
  <si>
    <t>W8DC</t>
  </si>
  <si>
    <t>Bosch Spark Plugs-2002, E21 323i, E12 530i, E24 630/633CSi, E23 733i/745i</t>
  </si>
  <si>
    <t>WR8DC</t>
  </si>
  <si>
    <t>Bosch Spark Plugs - Resistor Plug for M10/M30 motors (pre-motronic)</t>
  </si>
  <si>
    <t>WU0404-6</t>
  </si>
  <si>
    <t xml:space="preserve">Points &amp; Condensor Screw - All pre-Motronic </t>
  </si>
  <si>
    <t>WU89082918</t>
  </si>
  <si>
    <t>Wurth Compressor Oil for O-Rings (POE A/C Oil)(1-2oz "per job" packets)</t>
  </si>
  <si>
    <t>Wurth</t>
  </si>
  <si>
    <t>2018 List</t>
  </si>
  <si>
    <t>2018</t>
  </si>
  <si>
    <t>Fuel Filter (Bosch 0450905601 ) - fits Volvo and Saab</t>
  </si>
  <si>
    <t>Muffler Hanger-Mazda 323 &amp; 626 (80-86), Isuzu (83-95) (Bosal 255-275)</t>
  </si>
  <si>
    <t>Fuel Filter - Toyota</t>
  </si>
  <si>
    <t>EG21-61-P11</t>
  </si>
  <si>
    <t>Microfilter-Mazda CX7 (2007-2012) (TYC)</t>
  </si>
  <si>
    <t>FISCHER-IMP</t>
  </si>
  <si>
    <t>Fischer Hydraulik Stainless Steel Brake Line Set-Impala SS w/Movit brakes</t>
  </si>
  <si>
    <t>FISCHER-NSX</t>
  </si>
  <si>
    <t>Fischer Hydraulik Stainless Steel Brake Line Set-Acura NSX (PHO 104-4)</t>
  </si>
  <si>
    <t>G602-20-490A</t>
  </si>
  <si>
    <t>Fuel Filter - Mazda B2200 (90-93) &amp; B2600 (89-93)</t>
  </si>
  <si>
    <t>Mercedes</t>
  </si>
  <si>
    <t>Heavy Duty German Exhaust Clamp-Mercedes &amp; other applications (#36)</t>
  </si>
  <si>
    <t>Heavy Duty German Exhaust Clamp-Mercedes &amp; other applications (#51)</t>
  </si>
  <si>
    <t>A/C Evaporator w/o Valve - Mercedes E-Class (87-95) (old # 0008305458)</t>
  </si>
  <si>
    <t>Brake Sensor (Front &amp; Rear) - Mercedes</t>
  </si>
  <si>
    <t>Expansion Valve-W140 S-class (92-99)(Genuine)</t>
  </si>
  <si>
    <t>Cabin Filter Set (2 filters) - Mercedes E-Class (99-02), S-Class (00-06) (Mann)</t>
  </si>
  <si>
    <t>Porsche</t>
  </si>
  <si>
    <t>Wiper Blade Assembly (Bosch MicroEdge 2) - 13" (1 blade) (fits Porsche 911/930)</t>
  </si>
  <si>
    <t>Wheel Seal - Porsche 911, 930, 912, 914, 924, 928, 944  (45x62x10mm)</t>
  </si>
  <si>
    <t>Ignition Points (Bosch) - fits Porsche 911T (72-73) (# 901 602 960 00) ("044" point upgrade)</t>
  </si>
  <si>
    <t>Door &amp; Glovebox Contact Switch - Porsche 911 &amp; 930</t>
  </si>
  <si>
    <t>Engine Lid Shock-Porsche 911/930 (HD with Rear Spoiler)(Stabilus 600N)</t>
  </si>
  <si>
    <t>Stabilus</t>
  </si>
  <si>
    <t>Jack Plug Cover - Porsche 911</t>
  </si>
  <si>
    <t>Porsche 911/914/930 Relay (Fuel Pump, Headlights, etc) (Wehrle-Germany) (Brown)</t>
  </si>
  <si>
    <t>Caliper Connecting Line - Porsche (Genuine)</t>
  </si>
  <si>
    <t>Turbo Oil Line Gasket - Porsche 911/930 Turbo</t>
  </si>
  <si>
    <t>Oil Filler Cap Gasket - Porsche 911</t>
  </si>
  <si>
    <t>Oil Tensioner Hose - most 911/930 (70-89) (Genuine)</t>
  </si>
  <si>
    <t>Intake Boot (Turbo Intake Connecting Pipe) - Porsche 911/930 Turbo</t>
  </si>
  <si>
    <t>Intake Manifold Gasket - Porsche 911 &amp; 930 (74-94 with CIS)</t>
  </si>
  <si>
    <t>Rubber Cap for Door Light Switch - Porsche 911 &amp; 930</t>
  </si>
  <si>
    <t xml:space="preserve">Turbo Outlet Gasket-Porsche 911/930 Turbo </t>
  </si>
  <si>
    <t xml:space="preserve">Wastegate Gasket-Porsche 911/930 Turbo </t>
  </si>
  <si>
    <t>Caliper Bleeder Valve Kit - Porsche (Genuine)</t>
  </si>
  <si>
    <t>Caliper Repair Kit (Rear) - Porsche (Genuine)</t>
  </si>
  <si>
    <t>Anti Squeal Damper (fits 36mm caliper piston) - Porsche (Genuine)</t>
  </si>
  <si>
    <t>Anti Squeal Damper (fits 44mm caliper piston) - Porsche (Genuine)</t>
  </si>
  <si>
    <t>Brake Pad Set (Rear) - Porsche 993 turbo &amp; C4S (96-98) (Textar)</t>
  </si>
  <si>
    <t>Brake Pad Set (Front) - Porsche 993 turbo &amp; C4S (96-98) (Genuine)</t>
  </si>
  <si>
    <t>Brake Pad Set (Rear) - Porsche 996 turbo (02-05), Boxster S (00-04) (Genuine)</t>
  </si>
  <si>
    <t>Brake Pad Set-Lightweight (Front) - Porsche 996 Turbo (01-05) &amp; GT3 (99-02) (Genuine)</t>
  </si>
  <si>
    <t>Exhaust Nut-Porsche 911 (Genuine)</t>
  </si>
  <si>
    <t>Lug Nut - Porsche 911 (Alloy, Genuine)</t>
  </si>
  <si>
    <t>O-Ring - Porsche 911/930 Turbo</t>
  </si>
  <si>
    <t>Intercooler O-Ring - Porsche 911/930 Turbo</t>
  </si>
  <si>
    <t>Turbo O-Ring - Porsche 911/930 Turbo</t>
  </si>
  <si>
    <t>Hood Stop Buffer - Porsche 911 &amp; 930 (65-89)</t>
  </si>
  <si>
    <t>BLT13x1200</t>
  </si>
  <si>
    <t>Fan Belt (AC) - Porsche 911 Turbo (86-89)</t>
  </si>
  <si>
    <t>FISCHER-911</t>
  </si>
  <si>
    <t>Fischer Hydraulik Stainless Steel Brake Line Set-Porsche 911 (PO 100-4)</t>
  </si>
  <si>
    <t>FISCHER-964</t>
  </si>
  <si>
    <t>Fischer Hydraulik Stainless Steel Brake Line Set-Porsche 964 (PO 108-4)</t>
  </si>
  <si>
    <t>MAT/0849114C</t>
  </si>
  <si>
    <t>Plush Floor Mats-Porsche 911/930 (84-89) (Lloyd-OEM) (Black w/ Porsche crest)</t>
  </si>
  <si>
    <t>Lloyd</t>
  </si>
  <si>
    <t>T1074</t>
  </si>
  <si>
    <t>Pagid SRS14 Blue Sport Brake Pads- 993 turbo (95-98)-Rear</t>
  </si>
  <si>
    <t>T5103</t>
  </si>
  <si>
    <t>Pagid SRS14 Blue Sport Brake Pads- 993 turbo (95-98)-Front</t>
  </si>
  <si>
    <t>VW/Audi</t>
  </si>
  <si>
    <t>Fuel Filter - Air Cooled VW (75-85), Porsche 911 (65-69), Porsche 914 (70-76)</t>
  </si>
  <si>
    <t>54115147B</t>
  </si>
  <si>
    <t>Crankshaft Seal (35x48x10) - VW &amp; Audi</t>
  </si>
  <si>
    <t>56198483D</t>
  </si>
  <si>
    <t>Gasket Set-VW &amp; Audi</t>
  </si>
  <si>
    <t>FISCHER-A4</t>
  </si>
  <si>
    <t>Fischer Hydraulik Stainless Steel Brake Line Set-Audi A4/B5 (AU 101-6)</t>
  </si>
  <si>
    <t>FISCHER-S4/V6</t>
  </si>
  <si>
    <t>Fischer Hydraulik Stainless Steel Brake Line Set-Audi S4 (99-03)</t>
  </si>
  <si>
    <t>1st Choice- "Genuine BMW", Lemforder, TRW, ATE, Bosch, NGK, Beru/Bremi, Goetze, Elring, VDO, Swag, Balo, Brembo, Laso, Wahler/Behr, FAG/FTE, SKF, Boge, ZF, Lobro/GKN, SWF, Zimmerman, Gemo, Jurid/Textar/Pagid, Mahle/Mann/Hengst, Mahle/Kolbenschmidt, Glyco</t>
  </si>
  <si>
    <t>2nd Choice - Vaico, Febi, Moog, Graf, Geba, Nissen, Maval, Reinz, Cardone, Pilenga, PBR, Vemo, Wehrle, Facet/FAE, Ansa, KYB, Programa (Rebuilt), Trico, DEC, CRP/Rein. ACM</t>
  </si>
  <si>
    <t>Last Choice -Karlyn, Meyle, MTC, APA/URO Parts, FEQ, OCAP, Bosal,</t>
  </si>
  <si>
    <t>o</t>
  </si>
  <si>
    <t>2024 List</t>
  </si>
  <si>
    <t>Factory</t>
  </si>
  <si>
    <t>Rod Bearing Set-6cyl (M30, 68-93) (+.50mm)(12 shells)</t>
  </si>
  <si>
    <t>Idle Control Unit-325e (84-87), 528e (82-88) (new, not remfg)(no core required)</t>
  </si>
  <si>
    <t>Idle Control Unit-318i (84-85)  (VDO-OEM) (new, not remfg)(no core required)</t>
  </si>
  <si>
    <t>Idle Control Valve-318i (84-85), 325e (83-87), 528e (82-87) (no core required)</t>
  </si>
  <si>
    <t>Boge TS Front Strut Insert - 1600/2002/2002tii (Boge 27-523-5) (1 insert-lt or rt)</t>
  </si>
  <si>
    <t>Brake Caliper-Front Left - 733i/735i (82-87) (ATE new-no core required) (must buy lt/rt pair)</t>
  </si>
  <si>
    <t>Brake Caliper-Front Right - 733i/735i (82-87) (ATE new-no core required) (must buy lt/rt pair)</t>
  </si>
  <si>
    <t>Brake Caliper-Front Left - 528e/533i/524td (82-88)(ATE new-no core required) (must buy lt/rt pair)</t>
  </si>
  <si>
    <t>Brake Caliper-Front Right - 528e/533i/524td (82-88)(ATE new-no core required) (must buy lt/rt pair)</t>
  </si>
  <si>
    <t>Brake Caliper-Front Left-535i (85-88), 633i/635i (83-89)  (ATE-new, no core required)</t>
  </si>
  <si>
    <t>Emergency Brake Cable-318i (84-85)(401513)(Alt # 34411160116) (Gemo/Orig BMW)</t>
  </si>
  <si>
    <t>Grill Molding (Nose Panel) - 525/535/M5 (89-95) (only for narrow kidney grill)(pickup only-NJ)</t>
  </si>
  <si>
    <t>Hood Shock - 5 Series (E28)(82-88)</t>
  </si>
  <si>
    <t>Door Glass-1600/2002/2002tii (right side)  (pickup only-NJ)</t>
  </si>
  <si>
    <t>Fuse - Bullet Type (16 amp)(red) (copper, NOT aluminum) (Pudenz-Germany)</t>
  </si>
  <si>
    <t>Auxilary Fan Switch-82C (Cooler-91C is stock) (White top)-E21, E30, E28, E23, E24 (German)</t>
  </si>
  <si>
    <t>Additional discounts for volume purchases</t>
  </si>
  <si>
    <t>Ultimate Garage, Inc - 2025 Parts Clearance Sale</t>
  </si>
  <si>
    <t>Brake Drums-Rear Set - 2800cs (2 drums)(34211116943) (NLA thru BMW) (Slight rust on 1 drum)</t>
  </si>
  <si>
    <t>1pr</t>
  </si>
  <si>
    <t>Door Gasket/Seal-E28 (Front Drivers Door)</t>
  </si>
  <si>
    <t>Location</t>
  </si>
  <si>
    <t>Throttle Switch-325e/528e/525i (M20) (84-95) (Bosch "321")</t>
  </si>
  <si>
    <t>BP6ES</t>
  </si>
  <si>
    <t>Coil -525i (91-95), 530i/540i/740i (93-95), 325i (92-95), M3 (95) (11856T)</t>
  </si>
  <si>
    <t>19g</t>
  </si>
  <si>
    <t>base2-blue-w</t>
  </si>
  <si>
    <t>base2-blue-i</t>
  </si>
  <si>
    <t>base2-blue-a</t>
  </si>
  <si>
    <t>base2-red-c</t>
  </si>
  <si>
    <t>base2-red-d</t>
  </si>
  <si>
    <t>base2-rack-b</t>
  </si>
  <si>
    <t>base2-red-mt</t>
  </si>
  <si>
    <t>5b</t>
  </si>
  <si>
    <t>9i</t>
  </si>
  <si>
    <t>Pinion Seal-Unknown (Kaco)(44x67x10)</t>
  </si>
  <si>
    <t>Kaco</t>
  </si>
  <si>
    <t>Grommet (mini) -for BMW Insignias (white/clear)</t>
  </si>
  <si>
    <t>9h</t>
  </si>
  <si>
    <t>base2-red-bdy</t>
  </si>
  <si>
    <t>Plastic Shift Surround - 2002/2002tii &amp;74-76)(non-AC)</t>
  </si>
  <si>
    <t>Heater Cable-320i (Behr/Short)(Gemo 401503)</t>
  </si>
  <si>
    <t>Gemo</t>
  </si>
  <si>
    <t>base2-blue-th</t>
  </si>
  <si>
    <t>Control Valve-733i/735i (E23)</t>
  </si>
  <si>
    <t>17c</t>
  </si>
  <si>
    <t>base2-box17</t>
  </si>
  <si>
    <t>Mirror Glass-Left (E12, E21, E30, E28) (3 and 5 series)</t>
  </si>
  <si>
    <t>base2-box</t>
  </si>
  <si>
    <t>base2-blue-x</t>
  </si>
  <si>
    <t>warehouse1</t>
  </si>
  <si>
    <t>base2-red-eng</t>
  </si>
  <si>
    <t>wh1</t>
  </si>
  <si>
    <t>base2-blue-v</t>
  </si>
  <si>
    <t xml:space="preserve">Trunk Lid Shock-735i/740i/750i (E32)(490N) (takes 2) </t>
  </si>
  <si>
    <t xml:space="preserve">Hood Shock-735i/740i/750i (E32)(eject force 420N)(notch) (takes 2) </t>
  </si>
  <si>
    <t xml:space="preserve">Hood Shock-735i/740i/750i (E32)(eject force 440N)(takes 2) </t>
  </si>
  <si>
    <t>Catalytic Converter-318i (84-85)</t>
  </si>
  <si>
    <t>???</t>
  </si>
  <si>
    <t>6b</t>
  </si>
  <si>
    <t>?</t>
  </si>
  <si>
    <t>gar2-yellow4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</si>
</sst>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0">
    <font>
      <sz val="12"/>
      <name val="Arial"/>
    </font>
    <font>
      <sz val="12"/>
      <name val="Arial"/>
    </font>
    <font>
      <sz val="12"/>
      <name val="Verdana"/>
    </font>
    <font>
      <b/>
      <sz val="14"/>
      <color indexed="10"/>
      <name val="Verdana"/>
    </font>
    <font>
      <sz val="12"/>
      <name val="Verdana"/>
    </font>
    <font>
      <b/>
      <sz val="12"/>
      <name val="Verdana"/>
    </font>
    <font>
      <b/>
      <sz val="12"/>
      <name val="Verdana"/>
    </font>
    <font>
      <b/>
      <u/>
      <sz val="12"/>
      <name val="Verdana"/>
    </font>
    <font>
      <b/>
      <u/>
      <sz val="12"/>
      <name val="Verdana"/>
    </font>
    <font>
      <b/>
      <u/>
      <sz val="12"/>
      <name val="Verdana"/>
    </font>
    <font>
      <b/>
      <u/>
      <sz val="12"/>
      <name val="Verdana"/>
    </font>
    <font>
      <sz val="12"/>
      <color indexed="8"/>
      <name val="Verdana"/>
    </font>
    <font>
      <b/>
      <sz val="12"/>
      <color indexed="8"/>
      <name val="Verdana"/>
    </font>
    <font>
      <sz val="12"/>
      <color indexed="8"/>
      <name val="Verdana"/>
    </font>
    <font>
      <sz val="12"/>
      <color indexed="8"/>
      <name val="Verdana"/>
    </font>
    <font>
      <sz val="12"/>
      <color indexed="8"/>
      <name val="Verdana"/>
    </font>
    <font>
      <sz val="12"/>
      <name val="Verdana"/>
    </font>
    <font>
      <sz val="12"/>
      <name val="Arial"/>
    </font>
    <font>
      <u/>
      <sz val="12"/>
      <color indexed="8"/>
      <name val="Verdana"/>
    </font>
    <font>
      <b/>
      <u/>
      <sz val="12"/>
      <color indexed="8"/>
      <name val="Verdana"/>
    </font>
    <font>
      <b/>
      <u/>
      <sz val="12"/>
      <color indexed="8"/>
      <name val="Verdana"/>
    </font>
    <font>
      <b/>
      <u/>
      <sz val="12"/>
      <color indexed="8"/>
      <name val="Verdana"/>
    </font>
    <font>
      <sz val="12"/>
      <color indexed="8"/>
      <name val="Arial"/>
    </font>
    <font>
      <b/>
      <sz val="12"/>
      <name val="Arial"/>
    </font>
    <font>
      <b/>
      <sz val="12"/>
      <name val="Verdana"/>
      <family val="2"/>
    </font>
    <font>
      <sz val="12"/>
      <color indexed="8"/>
      <name val="Verdana"/>
      <family val="2"/>
    </font>
    <font>
      <sz val="12"/>
      <name val="Verdana"/>
      <family val="2"/>
    </font>
    <font>
      <b/>
      <i/>
      <sz val="10"/>
      <name val="Arial"/>
      <family val="2"/>
    </font>
    <font>
      <sz val="6"/>
      <color rgb="FF000000"/>
      <name val="Roboto-Regular"/>
    </font>
    <font>
      <b/>
      <sz val="12"/>
      <color rgb="FFFF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4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4" fontId="13" fillId="0" borderId="0" xfId="0" applyNumberFormat="1" applyFont="1"/>
    <xf numFmtId="165" fontId="13" fillId="0" borderId="0" xfId="0" applyNumberFormat="1" applyFont="1"/>
    <xf numFmtId="0" fontId="13" fillId="0" borderId="0" xfId="0" applyFont="1"/>
    <xf numFmtId="2" fontId="13" fillId="0" borderId="0" xfId="0" applyNumberFormat="1" applyFont="1"/>
    <xf numFmtId="0" fontId="14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15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24" fillId="0" borderId="0" xfId="0" applyFont="1"/>
    <xf numFmtId="4" fontId="25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11" fillId="0" borderId="0" xfId="0" applyFont="1"/>
    <xf numFmtId="4" fontId="11" fillId="0" borderId="0" xfId="0" applyNumberFormat="1" applyFont="1"/>
    <xf numFmtId="0" fontId="27" fillId="0" borderId="0" xfId="0" applyFont="1"/>
    <xf numFmtId="0" fontId="28" fillId="0" borderId="0" xfId="0" applyFont="1"/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CZ1253"/>
  <sheetViews>
    <sheetView tabSelected="1" showOutlineSymbols="0" zoomScale="85" zoomScaleNormal="85" workbookViewId="0">
      <pane ySplit="5" topLeftCell="A6" activePane="bottomLeft" state="frozenSplit"/>
      <selection activeCell="D39" sqref="D39"/>
      <selection pane="bottomLeft"/>
    </sheetView>
  </sheetViews>
  <sheetFormatPr defaultRowHeight="15"/>
  <cols>
    <col min="1" max="1" width="15.71875" style="1" customWidth="1"/>
    <col min="2" max="2" width="13.77734375" style="44" customWidth="1"/>
    <col min="3" max="3" width="7.71875" style="1" customWidth="1"/>
    <col min="4" max="4" width="91.1640625" style="1" customWidth="1"/>
    <col min="5" max="5" width="8.71875" style="1" customWidth="1"/>
    <col min="6" max="6" width="14.71875" style="1" customWidth="1"/>
    <col min="7" max="7" width="10.71875" style="1" customWidth="1"/>
    <col min="8" max="8" width="4.77734375" style="44" customWidth="1"/>
    <col min="9" max="9" width="10.71875" style="1" customWidth="1"/>
    <col min="10" max="104" width="9.71875" style="1" customWidth="1"/>
    <col min="105" max="258" width="9.71875" customWidth="1"/>
  </cols>
  <sheetData>
    <row r="1" spans="1:17" ht="17.649999999999999">
      <c r="A1" s="32">
        <v>45707</v>
      </c>
      <c r="B1" s="32"/>
      <c r="C1" s="2"/>
      <c r="D1" s="2"/>
      <c r="E1" s="5" t="s">
        <v>1456</v>
      </c>
      <c r="G1" s="5"/>
      <c r="H1" s="33"/>
      <c r="I1" s="5"/>
      <c r="J1" s="5"/>
      <c r="K1" s="6"/>
      <c r="L1" s="6"/>
      <c r="M1" s="6"/>
      <c r="N1" s="6"/>
      <c r="O1" s="6"/>
      <c r="P1" s="2"/>
      <c r="Q1" s="6"/>
    </row>
    <row r="2" spans="1:17" ht="17.649999999999999">
      <c r="A2" s="32"/>
      <c r="B2" s="32"/>
      <c r="C2" s="2"/>
      <c r="D2" s="56"/>
      <c r="E2" s="5"/>
      <c r="F2" s="55" t="s">
        <v>1455</v>
      </c>
      <c r="G2" s="5"/>
      <c r="H2" s="33"/>
      <c r="I2" s="5"/>
      <c r="J2" s="5"/>
      <c r="K2" s="6"/>
      <c r="L2" s="6"/>
      <c r="M2" s="6"/>
      <c r="N2" s="6"/>
      <c r="O2" s="6"/>
      <c r="P2" s="2"/>
      <c r="Q2" s="6"/>
    </row>
    <row r="3" spans="1:17">
      <c r="A3" s="2"/>
      <c r="B3" s="34"/>
      <c r="C3" s="2"/>
      <c r="D3" s="2"/>
      <c r="E3" s="2"/>
      <c r="F3" s="2"/>
      <c r="G3" s="2"/>
      <c r="H3" s="34"/>
      <c r="I3" s="2"/>
      <c r="J3" s="2"/>
      <c r="K3" s="6"/>
      <c r="L3" s="6"/>
      <c r="M3" s="6"/>
      <c r="N3" s="6"/>
      <c r="O3" s="6"/>
      <c r="P3" s="2"/>
      <c r="Q3" s="6"/>
    </row>
    <row r="4" spans="1:17" ht="13.05" customHeight="1">
      <c r="A4" s="2"/>
      <c r="B4" s="34"/>
      <c r="C4" s="2"/>
      <c r="D4" s="2"/>
      <c r="E4" s="47" t="s">
        <v>1438</v>
      </c>
      <c r="F4" s="2"/>
      <c r="G4" s="7" t="s">
        <v>1437</v>
      </c>
      <c r="H4" s="35"/>
      <c r="I4" s="7" t="s">
        <v>0</v>
      </c>
      <c r="J4" s="8"/>
      <c r="K4" s="6"/>
      <c r="L4" s="6"/>
      <c r="M4" s="6"/>
      <c r="N4" s="6"/>
      <c r="O4" s="6"/>
      <c r="P4" s="2"/>
      <c r="Q4" s="6"/>
    </row>
    <row r="5" spans="1:17">
      <c r="A5" s="9" t="s">
        <v>1</v>
      </c>
      <c r="B5" s="57" t="s">
        <v>1460</v>
      </c>
      <c r="C5" s="10" t="s">
        <v>2</v>
      </c>
      <c r="D5" s="11" t="s">
        <v>3</v>
      </c>
      <c r="E5" s="10" t="s">
        <v>4</v>
      </c>
      <c r="F5" s="10" t="s">
        <v>5</v>
      </c>
      <c r="G5" s="12" t="s">
        <v>6</v>
      </c>
      <c r="H5" s="36"/>
      <c r="I5" s="12">
        <v>2024</v>
      </c>
      <c r="J5" s="12" t="s">
        <v>7</v>
      </c>
      <c r="K5" s="10">
        <v>2002</v>
      </c>
      <c r="L5" s="10" t="s">
        <v>8</v>
      </c>
      <c r="M5" s="10" t="s">
        <v>9</v>
      </c>
      <c r="N5" s="10" t="s">
        <v>10</v>
      </c>
      <c r="O5" s="10" t="s">
        <v>11</v>
      </c>
      <c r="P5" s="10" t="s">
        <v>12</v>
      </c>
      <c r="Q5" s="10" t="s">
        <v>13</v>
      </c>
    </row>
    <row r="6" spans="1:17">
      <c r="A6" s="13"/>
      <c r="B6" s="46"/>
      <c r="C6" s="14"/>
      <c r="D6" s="2"/>
      <c r="E6" s="6"/>
      <c r="F6" s="6"/>
      <c r="G6" s="4"/>
      <c r="H6" s="37"/>
      <c r="I6" s="17"/>
      <c r="J6" s="19"/>
      <c r="K6" s="21"/>
      <c r="L6" s="21"/>
      <c r="M6" s="6"/>
      <c r="N6" s="21"/>
      <c r="O6" s="21"/>
      <c r="P6" s="6"/>
      <c r="Q6" s="6"/>
    </row>
    <row r="7" spans="1:17">
      <c r="A7" s="13">
        <v>11121267676</v>
      </c>
      <c r="B7" s="46" t="s">
        <v>1490</v>
      </c>
      <c r="C7" s="14">
        <v>12</v>
      </c>
      <c r="D7" s="2" t="s">
        <v>16</v>
      </c>
      <c r="E7" s="21" t="s">
        <v>17</v>
      </c>
      <c r="F7" s="21" t="s">
        <v>18</v>
      </c>
      <c r="G7" s="22">
        <v>8.5</v>
      </c>
      <c r="H7" s="45" t="s">
        <v>1436</v>
      </c>
      <c r="I7" s="17">
        <v>3</v>
      </c>
      <c r="J7" s="18">
        <f t="shared" ref="J7:J67" si="0">1-(I7/G7)</f>
        <v>0.64705882352941169</v>
      </c>
      <c r="K7" s="21"/>
      <c r="L7" s="21"/>
      <c r="M7" s="21" t="s">
        <v>15</v>
      </c>
      <c r="N7" s="21"/>
      <c r="O7" s="21"/>
      <c r="P7" s="21"/>
      <c r="Q7" s="21" t="s">
        <v>15</v>
      </c>
    </row>
    <row r="8" spans="1:17">
      <c r="A8" s="13">
        <v>11121267677</v>
      </c>
      <c r="B8" s="46" t="s">
        <v>1490</v>
      </c>
      <c r="C8" s="15">
        <v>12</v>
      </c>
      <c r="D8" s="2" t="s">
        <v>19</v>
      </c>
      <c r="E8" s="21" t="s">
        <v>17</v>
      </c>
      <c r="F8" s="21" t="s">
        <v>18</v>
      </c>
      <c r="G8" s="17">
        <v>8.5</v>
      </c>
      <c r="H8" s="45" t="s">
        <v>1436</v>
      </c>
      <c r="I8" s="17">
        <v>4</v>
      </c>
      <c r="J8" s="18">
        <f t="shared" si="0"/>
        <v>0.52941176470588236</v>
      </c>
      <c r="K8" s="21"/>
      <c r="L8" s="21"/>
      <c r="M8" s="21" t="s">
        <v>15</v>
      </c>
      <c r="N8" s="21"/>
      <c r="O8" s="21"/>
      <c r="P8" s="21"/>
      <c r="Q8" s="21" t="s">
        <v>15</v>
      </c>
    </row>
    <row r="9" spans="1:17">
      <c r="A9" s="13">
        <v>11121272649</v>
      </c>
      <c r="B9" s="46" t="s">
        <v>1491</v>
      </c>
      <c r="C9" s="14">
        <v>1</v>
      </c>
      <c r="D9" s="19" t="s">
        <v>20</v>
      </c>
      <c r="E9" s="21"/>
      <c r="F9" s="21" t="s">
        <v>14</v>
      </c>
      <c r="G9" s="4">
        <v>2957</v>
      </c>
      <c r="H9" s="37" t="s">
        <v>15</v>
      </c>
      <c r="I9" s="17">
        <v>1395</v>
      </c>
      <c r="J9" s="18">
        <f t="shared" si="0"/>
        <v>0.52823807913425769</v>
      </c>
      <c r="K9" s="21"/>
      <c r="L9" s="21"/>
      <c r="M9" s="21" t="s">
        <v>15</v>
      </c>
      <c r="N9" s="21"/>
      <c r="O9" s="21"/>
      <c r="P9" s="21"/>
      <c r="Q9" s="21" t="s">
        <v>15</v>
      </c>
    </row>
    <row r="10" spans="1:17">
      <c r="A10" s="13">
        <v>11121278702</v>
      </c>
      <c r="B10" s="46" t="s">
        <v>1491</v>
      </c>
      <c r="C10" s="14">
        <v>1</v>
      </c>
      <c r="D10" s="19" t="s">
        <v>21</v>
      </c>
      <c r="E10" s="21"/>
      <c r="F10" s="21" t="s">
        <v>14</v>
      </c>
      <c r="G10" s="17">
        <v>2526.2199999999998</v>
      </c>
      <c r="H10" s="45" t="s">
        <v>15</v>
      </c>
      <c r="I10" s="17">
        <v>1750</v>
      </c>
      <c r="J10" s="18">
        <f t="shared" si="0"/>
        <v>0.30726540047976814</v>
      </c>
      <c r="K10" s="21"/>
      <c r="L10" s="21"/>
      <c r="M10" s="21"/>
      <c r="N10" s="21"/>
      <c r="O10" s="21"/>
      <c r="P10" s="21" t="s">
        <v>15</v>
      </c>
      <c r="Q10" s="21" t="s">
        <v>15</v>
      </c>
    </row>
    <row r="11" spans="1:17">
      <c r="A11" s="13">
        <v>11121280523</v>
      </c>
      <c r="B11" s="46" t="s">
        <v>1490</v>
      </c>
      <c r="C11" s="15">
        <v>18</v>
      </c>
      <c r="D11" s="19" t="s">
        <v>22</v>
      </c>
      <c r="E11" s="21" t="s">
        <v>17</v>
      </c>
      <c r="F11" s="21" t="s">
        <v>18</v>
      </c>
      <c r="G11" s="17">
        <v>8.5</v>
      </c>
      <c r="H11" s="45" t="s">
        <v>1436</v>
      </c>
      <c r="I11" s="17">
        <v>3</v>
      </c>
      <c r="J11" s="18">
        <f t="shared" si="0"/>
        <v>0.64705882352941169</v>
      </c>
      <c r="K11" s="21"/>
      <c r="L11" s="21"/>
      <c r="M11" s="21" t="s">
        <v>15</v>
      </c>
      <c r="N11" s="21"/>
      <c r="O11" s="21"/>
      <c r="P11" s="21"/>
      <c r="Q11" s="21" t="s">
        <v>15</v>
      </c>
    </row>
    <row r="12" spans="1:17">
      <c r="A12" s="13">
        <v>11121312096</v>
      </c>
      <c r="B12" s="46"/>
      <c r="C12" s="14">
        <v>30</v>
      </c>
      <c r="D12" s="19" t="s">
        <v>23</v>
      </c>
      <c r="E12" s="21"/>
      <c r="F12" s="21" t="s">
        <v>24</v>
      </c>
      <c r="G12" s="4">
        <v>6.68</v>
      </c>
      <c r="H12" s="37" t="s">
        <v>15</v>
      </c>
      <c r="I12" s="17">
        <v>3.5</v>
      </c>
      <c r="J12" s="18">
        <f t="shared" si="0"/>
        <v>0.47604790419161669</v>
      </c>
      <c r="K12" s="21"/>
      <c r="L12" s="21"/>
      <c r="M12" s="21" t="s">
        <v>15</v>
      </c>
      <c r="N12" s="21"/>
      <c r="O12" s="21"/>
      <c r="P12" s="21" t="s">
        <v>15</v>
      </c>
      <c r="Q12" s="21" t="s">
        <v>15</v>
      </c>
    </row>
    <row r="13" spans="1:17">
      <c r="A13" s="13">
        <v>11121312173</v>
      </c>
      <c r="B13" s="46"/>
      <c r="C13" s="14">
        <v>1</v>
      </c>
      <c r="D13" s="19" t="s">
        <v>25</v>
      </c>
      <c r="E13" s="21"/>
      <c r="F13" s="21" t="s">
        <v>14</v>
      </c>
      <c r="G13" s="4">
        <v>15.65</v>
      </c>
      <c r="H13" s="37" t="s">
        <v>15</v>
      </c>
      <c r="I13" s="17">
        <v>7.5</v>
      </c>
      <c r="J13" s="18">
        <f t="shared" si="0"/>
        <v>0.52076677316293929</v>
      </c>
      <c r="K13" s="21"/>
      <c r="L13" s="21"/>
      <c r="M13" s="21" t="s">
        <v>15</v>
      </c>
      <c r="N13" s="21"/>
      <c r="O13" s="21"/>
      <c r="P13" s="21" t="s">
        <v>15</v>
      </c>
      <c r="Q13" s="21"/>
    </row>
    <row r="14" spans="1:17">
      <c r="A14" s="13">
        <v>11121316992</v>
      </c>
      <c r="B14" s="46"/>
      <c r="C14" s="15">
        <v>1</v>
      </c>
      <c r="D14" s="19" t="s">
        <v>26</v>
      </c>
      <c r="E14" s="46" t="s">
        <v>17</v>
      </c>
      <c r="F14" s="21" t="s">
        <v>27</v>
      </c>
      <c r="G14" s="17">
        <v>630.84</v>
      </c>
      <c r="H14" s="45" t="s">
        <v>15</v>
      </c>
      <c r="I14" s="17">
        <v>200</v>
      </c>
      <c r="J14" s="18">
        <f t="shared" si="0"/>
        <v>0.6829623993405618</v>
      </c>
      <c r="K14" s="21"/>
      <c r="L14" s="21"/>
      <c r="M14" s="21" t="s">
        <v>15</v>
      </c>
      <c r="N14" s="21"/>
      <c r="O14" s="21"/>
      <c r="P14" s="21"/>
      <c r="Q14" s="21"/>
    </row>
    <row r="15" spans="1:17">
      <c r="A15" s="13">
        <v>11121405106</v>
      </c>
      <c r="B15" s="46"/>
      <c r="C15" s="14">
        <v>3</v>
      </c>
      <c r="D15" s="19" t="s">
        <v>28</v>
      </c>
      <c r="E15" s="21"/>
      <c r="F15" s="21" t="s">
        <v>27</v>
      </c>
      <c r="G15" s="17">
        <v>255.6</v>
      </c>
      <c r="H15" s="45" t="s">
        <v>15</v>
      </c>
      <c r="I15" s="17">
        <v>75</v>
      </c>
      <c r="J15" s="18">
        <f t="shared" si="0"/>
        <v>0.70657276995305163</v>
      </c>
      <c r="K15" s="21"/>
      <c r="L15" s="21"/>
      <c r="M15" s="21"/>
      <c r="N15" s="21"/>
      <c r="O15" s="21"/>
      <c r="P15" s="21"/>
      <c r="Q15" s="21"/>
    </row>
    <row r="16" spans="1:17">
      <c r="A16" s="13">
        <v>11121437395</v>
      </c>
      <c r="B16" s="46"/>
      <c r="C16" s="14">
        <v>8</v>
      </c>
      <c r="D16" s="19" t="s">
        <v>29</v>
      </c>
      <c r="E16" s="21"/>
      <c r="F16" s="21" t="s">
        <v>24</v>
      </c>
      <c r="G16" s="17">
        <v>2.52</v>
      </c>
      <c r="H16" s="45" t="s">
        <v>15</v>
      </c>
      <c r="I16" s="17">
        <v>0.85</v>
      </c>
      <c r="J16" s="18">
        <f t="shared" si="0"/>
        <v>0.66269841269841279</v>
      </c>
      <c r="K16" s="21"/>
      <c r="L16" s="21"/>
      <c r="M16" s="21"/>
      <c r="N16" s="21"/>
      <c r="O16" s="21"/>
      <c r="P16" s="21"/>
      <c r="Q16" s="21"/>
    </row>
    <row r="17" spans="1:17">
      <c r="A17" s="13">
        <v>11121721546</v>
      </c>
      <c r="B17" s="46"/>
      <c r="C17" s="15">
        <v>1</v>
      </c>
      <c r="D17" s="19" t="s">
        <v>30</v>
      </c>
      <c r="E17" s="21"/>
      <c r="F17" s="21" t="s">
        <v>31</v>
      </c>
      <c r="G17" s="4">
        <v>151.54</v>
      </c>
      <c r="H17" s="37" t="s">
        <v>15</v>
      </c>
      <c r="I17" s="17">
        <v>32</v>
      </c>
      <c r="J17" s="18">
        <f t="shared" si="0"/>
        <v>0.78883463112049623</v>
      </c>
      <c r="K17" s="21"/>
      <c r="L17" s="21"/>
      <c r="M17" s="21" t="s">
        <v>15</v>
      </c>
      <c r="N17" s="21"/>
      <c r="O17" s="21"/>
      <c r="P17" s="21"/>
      <c r="Q17" s="21"/>
    </row>
    <row r="18" spans="1:17">
      <c r="A18" s="13">
        <v>11121721879</v>
      </c>
      <c r="B18" s="46"/>
      <c r="C18" s="14">
        <v>2</v>
      </c>
      <c r="D18" s="19" t="s">
        <v>32</v>
      </c>
      <c r="E18" s="21"/>
      <c r="F18" s="21" t="s">
        <v>24</v>
      </c>
      <c r="G18" s="17">
        <v>15.94</v>
      </c>
      <c r="H18" s="45" t="s">
        <v>15</v>
      </c>
      <c r="I18" s="17">
        <v>0.75</v>
      </c>
      <c r="J18" s="18">
        <f t="shared" si="0"/>
        <v>0.9529485570890841</v>
      </c>
      <c r="K18" s="21"/>
      <c r="L18" s="21"/>
      <c r="M18" s="21" t="s">
        <v>15</v>
      </c>
      <c r="N18" s="21"/>
      <c r="O18" s="21"/>
      <c r="P18" s="21"/>
      <c r="Q18" s="21"/>
    </row>
    <row r="19" spans="1:17">
      <c r="A19" s="13">
        <v>11121721939</v>
      </c>
      <c r="B19" s="46"/>
      <c r="C19" s="14">
        <v>6</v>
      </c>
      <c r="D19" s="19" t="s">
        <v>33</v>
      </c>
      <c r="E19" s="21"/>
      <c r="F19" s="21" t="s">
        <v>14</v>
      </c>
      <c r="G19" s="4">
        <v>39.06</v>
      </c>
      <c r="H19" s="37" t="s">
        <v>15</v>
      </c>
      <c r="I19" s="17">
        <v>29</v>
      </c>
      <c r="J19" s="18">
        <f t="shared" si="0"/>
        <v>0.25755248335893499</v>
      </c>
      <c r="K19" s="21"/>
      <c r="L19" s="21"/>
      <c r="M19" s="21" t="s">
        <v>15</v>
      </c>
      <c r="N19" s="21"/>
      <c r="O19" s="21"/>
      <c r="P19" s="21"/>
      <c r="Q19" s="21"/>
    </row>
    <row r="20" spans="1:17">
      <c r="A20" s="13">
        <v>11121721939</v>
      </c>
      <c r="B20" s="46"/>
      <c r="C20" s="14">
        <v>1</v>
      </c>
      <c r="D20" s="19" t="s">
        <v>33</v>
      </c>
      <c r="E20" s="21"/>
      <c r="F20" s="21" t="s">
        <v>34</v>
      </c>
      <c r="G20" s="17">
        <v>39.06</v>
      </c>
      <c r="H20" s="45" t="s">
        <v>15</v>
      </c>
      <c r="I20" s="17">
        <v>12.5</v>
      </c>
      <c r="J20" s="18">
        <f t="shared" si="0"/>
        <v>0.67997951868919615</v>
      </c>
      <c r="K20" s="21"/>
      <c r="L20" s="21"/>
      <c r="M20" s="21" t="s">
        <v>15</v>
      </c>
      <c r="N20" s="21"/>
      <c r="O20" s="21"/>
      <c r="P20" s="21"/>
      <c r="Q20" s="21"/>
    </row>
    <row r="21" spans="1:17">
      <c r="A21" s="13">
        <v>11121726244</v>
      </c>
      <c r="B21" s="46"/>
      <c r="C21" s="14">
        <v>12</v>
      </c>
      <c r="D21" s="19" t="s">
        <v>35</v>
      </c>
      <c r="E21" s="21"/>
      <c r="F21" s="21" t="s">
        <v>14</v>
      </c>
      <c r="G21" s="4">
        <v>3.02</v>
      </c>
      <c r="H21" s="37" t="s">
        <v>15</v>
      </c>
      <c r="I21" s="17">
        <v>1.95</v>
      </c>
      <c r="J21" s="18">
        <f t="shared" si="0"/>
        <v>0.35430463576158944</v>
      </c>
      <c r="K21" s="21" t="s">
        <v>15</v>
      </c>
      <c r="L21" s="21" t="s">
        <v>15</v>
      </c>
      <c r="M21" s="21" t="s">
        <v>15</v>
      </c>
      <c r="N21" s="21" t="s">
        <v>15</v>
      </c>
      <c r="O21" s="21" t="s">
        <v>15</v>
      </c>
      <c r="P21" s="21" t="s">
        <v>15</v>
      </c>
      <c r="Q21" s="21" t="s">
        <v>15</v>
      </c>
    </row>
    <row r="22" spans="1:17">
      <c r="A22" s="13">
        <v>11121726725</v>
      </c>
      <c r="B22" s="46"/>
      <c r="C22" s="14">
        <v>2</v>
      </c>
      <c r="D22" s="19" t="s">
        <v>36</v>
      </c>
      <c r="E22" s="21"/>
      <c r="F22" s="21" t="s">
        <v>24</v>
      </c>
      <c r="G22" s="17">
        <v>17.16</v>
      </c>
      <c r="H22" s="45" t="s">
        <v>15</v>
      </c>
      <c r="I22" s="17">
        <v>4</v>
      </c>
      <c r="J22" s="18">
        <f t="shared" si="0"/>
        <v>0.76689976689976691</v>
      </c>
      <c r="K22" s="21"/>
      <c r="L22" s="21"/>
      <c r="M22" s="21"/>
      <c r="N22" s="21" t="s">
        <v>15</v>
      </c>
      <c r="O22" s="21" t="s">
        <v>15</v>
      </c>
      <c r="P22" s="21" t="s">
        <v>15</v>
      </c>
      <c r="Q22" s="21" t="s">
        <v>15</v>
      </c>
    </row>
    <row r="23" spans="1:17">
      <c r="A23" s="13">
        <v>11121730231</v>
      </c>
      <c r="B23" s="46"/>
      <c r="C23" s="15">
        <v>2</v>
      </c>
      <c r="D23" s="19" t="s">
        <v>37</v>
      </c>
      <c r="E23" s="46" t="s">
        <v>17</v>
      </c>
      <c r="F23" s="21" t="s">
        <v>31</v>
      </c>
      <c r="G23" s="4">
        <v>51.94</v>
      </c>
      <c r="H23" s="37" t="s">
        <v>15</v>
      </c>
      <c r="I23" s="17">
        <v>15</v>
      </c>
      <c r="J23" s="18">
        <f t="shared" si="0"/>
        <v>0.71120523681170578</v>
      </c>
      <c r="K23" s="21"/>
      <c r="L23" s="21"/>
      <c r="M23" s="21"/>
      <c r="N23" s="21"/>
      <c r="O23" s="21"/>
      <c r="P23" s="21" t="s">
        <v>15</v>
      </c>
      <c r="Q23" s="21" t="s">
        <v>15</v>
      </c>
    </row>
    <row r="24" spans="1:17">
      <c r="A24" s="13">
        <v>11121730231</v>
      </c>
      <c r="B24" s="46"/>
      <c r="C24" s="14">
        <v>3</v>
      </c>
      <c r="D24" s="19" t="s">
        <v>38</v>
      </c>
      <c r="E24" s="46" t="s">
        <v>17</v>
      </c>
      <c r="F24" s="21" t="s">
        <v>27</v>
      </c>
      <c r="G24" s="17">
        <v>51.94</v>
      </c>
      <c r="H24" s="45" t="s">
        <v>15</v>
      </c>
      <c r="I24" s="17">
        <v>15</v>
      </c>
      <c r="J24" s="18">
        <f t="shared" si="0"/>
        <v>0.71120523681170578</v>
      </c>
      <c r="K24" s="21"/>
      <c r="L24" s="21"/>
      <c r="M24" s="21"/>
      <c r="N24" s="21"/>
      <c r="O24" s="21"/>
      <c r="P24" s="21" t="s">
        <v>15</v>
      </c>
      <c r="Q24" s="21" t="s">
        <v>15</v>
      </c>
    </row>
    <row r="25" spans="1:17">
      <c r="A25" s="13">
        <v>11121730935</v>
      </c>
      <c r="B25" s="46"/>
      <c r="C25" s="14">
        <v>3</v>
      </c>
      <c r="D25" s="19" t="s">
        <v>39</v>
      </c>
      <c r="E25" s="46" t="s">
        <v>17</v>
      </c>
      <c r="F25" s="21" t="s">
        <v>27</v>
      </c>
      <c r="G25" s="4">
        <v>35.049999999999997</v>
      </c>
      <c r="H25" s="37" t="s">
        <v>15</v>
      </c>
      <c r="I25" s="17">
        <v>16</v>
      </c>
      <c r="J25" s="18">
        <f t="shared" si="0"/>
        <v>0.54350927246790293</v>
      </c>
      <c r="K25" s="21"/>
      <c r="L25" s="21"/>
      <c r="M25" s="21"/>
      <c r="N25" s="21" t="s">
        <v>15</v>
      </c>
      <c r="O25" s="21" t="s">
        <v>15</v>
      </c>
      <c r="P25" s="21" t="s">
        <v>15</v>
      </c>
      <c r="Q25" s="21" t="s">
        <v>15</v>
      </c>
    </row>
    <row r="26" spans="1:17">
      <c r="A26" s="13">
        <v>11121734142</v>
      </c>
      <c r="B26" s="46"/>
      <c r="C26" s="15">
        <v>2</v>
      </c>
      <c r="D26" s="19" t="s">
        <v>40</v>
      </c>
      <c r="E26" s="21"/>
      <c r="F26" s="21" t="s">
        <v>27</v>
      </c>
      <c r="G26" s="17">
        <v>279.16000000000003</v>
      </c>
      <c r="H26" s="45" t="s">
        <v>15</v>
      </c>
      <c r="I26" s="17">
        <v>130</v>
      </c>
      <c r="J26" s="18">
        <f t="shared" si="0"/>
        <v>0.53431723742656545</v>
      </c>
      <c r="K26" s="21" t="s">
        <v>15</v>
      </c>
      <c r="L26" s="21" t="s">
        <v>15</v>
      </c>
      <c r="M26" s="21" t="s">
        <v>15</v>
      </c>
      <c r="N26" s="21"/>
      <c r="O26" s="21"/>
      <c r="P26" s="21"/>
      <c r="Q26" s="21"/>
    </row>
    <row r="27" spans="1:17">
      <c r="A27" s="13">
        <v>11129064467</v>
      </c>
      <c r="B27" s="46"/>
      <c r="C27" s="14">
        <v>1</v>
      </c>
      <c r="D27" s="19" t="s">
        <v>41</v>
      </c>
      <c r="E27" s="21"/>
      <c r="F27" s="21" t="s">
        <v>31</v>
      </c>
      <c r="G27" s="17">
        <v>388.52</v>
      </c>
      <c r="H27" s="45" t="s">
        <v>15</v>
      </c>
      <c r="I27" s="17">
        <v>185</v>
      </c>
      <c r="J27" s="18">
        <f t="shared" si="0"/>
        <v>0.52383403685781937</v>
      </c>
      <c r="K27" s="21"/>
      <c r="L27" s="21"/>
      <c r="M27" s="21"/>
      <c r="N27" s="21"/>
      <c r="O27" s="21"/>
      <c r="P27" s="21"/>
      <c r="Q27" s="21"/>
    </row>
    <row r="28" spans="1:17">
      <c r="A28" s="13">
        <v>11129065637</v>
      </c>
      <c r="B28" s="46"/>
      <c r="C28" s="14">
        <v>1</v>
      </c>
      <c r="D28" s="19" t="s">
        <v>42</v>
      </c>
      <c r="E28" s="21"/>
      <c r="F28" s="21" t="s">
        <v>43</v>
      </c>
      <c r="G28" s="4">
        <v>243.65</v>
      </c>
      <c r="H28" s="37" t="s">
        <v>15</v>
      </c>
      <c r="I28" s="17">
        <v>102</v>
      </c>
      <c r="J28" s="18">
        <f t="shared" si="0"/>
        <v>0.58136671454955879</v>
      </c>
      <c r="K28" s="21"/>
      <c r="L28" s="21"/>
      <c r="M28" s="21"/>
      <c r="N28" s="21"/>
      <c r="O28" s="21" t="s">
        <v>15</v>
      </c>
      <c r="P28" s="21"/>
      <c r="Q28" s="21"/>
    </row>
    <row r="29" spans="1:17">
      <c r="A29" s="13">
        <v>11129065640</v>
      </c>
      <c r="B29" s="46"/>
      <c r="C29" s="15">
        <v>1</v>
      </c>
      <c r="D29" s="2" t="s">
        <v>44</v>
      </c>
      <c r="E29" s="21"/>
      <c r="F29" s="21" t="s">
        <v>31</v>
      </c>
      <c r="G29" s="17">
        <v>429.41</v>
      </c>
      <c r="H29" s="45" t="s">
        <v>15</v>
      </c>
      <c r="I29" s="17">
        <v>145</v>
      </c>
      <c r="J29" s="18">
        <f t="shared" si="0"/>
        <v>0.66232737942758668</v>
      </c>
      <c r="K29" s="21"/>
      <c r="L29" s="21"/>
      <c r="M29" s="21"/>
      <c r="N29" s="21"/>
      <c r="O29" s="21"/>
      <c r="P29" s="21" t="s">
        <v>15</v>
      </c>
      <c r="Q29" s="21" t="s">
        <v>15</v>
      </c>
    </row>
    <row r="30" spans="1:17">
      <c r="A30" s="13">
        <v>11129065724</v>
      </c>
      <c r="B30" s="46"/>
      <c r="C30" s="15">
        <v>1</v>
      </c>
      <c r="D30" s="19" t="s">
        <v>45</v>
      </c>
      <c r="E30" s="21"/>
      <c r="F30" s="21" t="s">
        <v>27</v>
      </c>
      <c r="G30" s="17">
        <v>192.03</v>
      </c>
      <c r="H30" s="45" t="s">
        <v>15</v>
      </c>
      <c r="I30" s="17">
        <v>85</v>
      </c>
      <c r="J30" s="18">
        <f t="shared" si="0"/>
        <v>0.55736082903712969</v>
      </c>
      <c r="K30" s="21"/>
      <c r="L30" s="21" t="s">
        <v>15</v>
      </c>
      <c r="M30" s="21"/>
      <c r="N30" s="21"/>
      <c r="O30" s="21"/>
      <c r="P30" s="21"/>
      <c r="Q30" s="21"/>
    </row>
    <row r="31" spans="1:17">
      <c r="A31" s="13">
        <v>11129068832</v>
      </c>
      <c r="B31" s="46"/>
      <c r="C31" s="14">
        <v>1</v>
      </c>
      <c r="D31" s="19" t="s">
        <v>46</v>
      </c>
      <c r="E31" s="21" t="s">
        <v>17</v>
      </c>
      <c r="F31" s="21" t="s">
        <v>14</v>
      </c>
      <c r="G31" s="4">
        <v>5495</v>
      </c>
      <c r="H31" s="37" t="s">
        <v>1436</v>
      </c>
      <c r="I31" s="17">
        <v>995</v>
      </c>
      <c r="J31" s="18">
        <f t="shared" si="0"/>
        <v>0.81892629663330296</v>
      </c>
      <c r="K31" s="21"/>
      <c r="L31" s="21"/>
      <c r="M31" s="21"/>
      <c r="N31" s="21"/>
      <c r="O31" s="21"/>
      <c r="P31" s="21" t="s">
        <v>15</v>
      </c>
      <c r="Q31" s="21" t="s">
        <v>15</v>
      </c>
    </row>
    <row r="32" spans="1:17">
      <c r="A32" s="13">
        <v>11129070530</v>
      </c>
      <c r="B32" s="46"/>
      <c r="C32" s="14">
        <v>1</v>
      </c>
      <c r="D32" s="19" t="s">
        <v>47</v>
      </c>
      <c r="E32" s="21"/>
      <c r="F32" s="21" t="s">
        <v>31</v>
      </c>
      <c r="G32" s="17">
        <v>54.23</v>
      </c>
      <c r="H32" s="48" t="s">
        <v>15</v>
      </c>
      <c r="I32" s="17">
        <v>25</v>
      </c>
      <c r="J32" s="18">
        <f t="shared" si="0"/>
        <v>0.53900055319933615</v>
      </c>
      <c r="K32" s="21"/>
      <c r="L32" s="21"/>
      <c r="M32" s="21"/>
      <c r="N32" s="21"/>
      <c r="O32" s="21"/>
      <c r="P32" s="21"/>
      <c r="Q32" s="21"/>
    </row>
    <row r="33" spans="1:17">
      <c r="A33" s="13">
        <v>11131315154</v>
      </c>
      <c r="B33" s="46"/>
      <c r="C33" s="15">
        <v>8</v>
      </c>
      <c r="D33" s="19" t="s">
        <v>48</v>
      </c>
      <c r="E33" s="21"/>
      <c r="F33" s="21" t="s">
        <v>18</v>
      </c>
      <c r="G33" s="4">
        <v>33.659999999999997</v>
      </c>
      <c r="H33" s="49" t="s">
        <v>1436</v>
      </c>
      <c r="I33" s="17">
        <v>12</v>
      </c>
      <c r="J33" s="18">
        <f t="shared" si="0"/>
        <v>0.64349376114081991</v>
      </c>
      <c r="K33" s="21"/>
      <c r="L33" s="21"/>
      <c r="M33" s="21"/>
      <c r="N33" s="21"/>
      <c r="O33" s="21"/>
      <c r="P33" s="21"/>
      <c r="Q33" s="21"/>
    </row>
    <row r="34" spans="1:17">
      <c r="A34" s="13">
        <v>11131727983</v>
      </c>
      <c r="B34" s="46"/>
      <c r="C34" s="15">
        <v>4</v>
      </c>
      <c r="D34" s="2" t="s">
        <v>49</v>
      </c>
      <c r="E34" s="21"/>
      <c r="F34" s="21" t="s">
        <v>18</v>
      </c>
      <c r="G34" s="17">
        <v>18.7</v>
      </c>
      <c r="H34" s="48" t="s">
        <v>15</v>
      </c>
      <c r="I34" s="17">
        <v>10</v>
      </c>
      <c r="J34" s="18">
        <f t="shared" si="0"/>
        <v>0.46524064171122992</v>
      </c>
      <c r="K34" s="21"/>
      <c r="L34" s="21"/>
      <c r="M34" s="21" t="s">
        <v>15</v>
      </c>
      <c r="N34" s="21"/>
      <c r="O34" s="21"/>
      <c r="P34" s="21"/>
      <c r="Q34" s="21"/>
    </row>
    <row r="35" spans="1:17">
      <c r="A35" s="13">
        <v>11131742994</v>
      </c>
      <c r="B35" s="46"/>
      <c r="C35" s="15">
        <v>1</v>
      </c>
      <c r="D35" s="19" t="s">
        <v>50</v>
      </c>
      <c r="E35" s="21"/>
      <c r="F35" s="21" t="s">
        <v>14</v>
      </c>
      <c r="G35" s="17">
        <v>13.59</v>
      </c>
      <c r="H35" s="48" t="s">
        <v>15</v>
      </c>
      <c r="I35" s="17">
        <v>5</v>
      </c>
      <c r="J35" s="18">
        <f t="shared" si="0"/>
        <v>0.63208241353936723</v>
      </c>
      <c r="K35" s="21"/>
      <c r="L35" s="21"/>
      <c r="M35" s="21"/>
      <c r="N35" s="21"/>
      <c r="O35" s="21"/>
      <c r="P35" s="21"/>
      <c r="Q35" s="21"/>
    </row>
    <row r="36" spans="1:17">
      <c r="A36" s="13">
        <v>11141247837</v>
      </c>
      <c r="B36" s="46"/>
      <c r="C36" s="15">
        <v>2</v>
      </c>
      <c r="D36" s="2" t="s">
        <v>51</v>
      </c>
      <c r="E36" s="21"/>
      <c r="F36" s="21" t="s">
        <v>24</v>
      </c>
      <c r="G36" s="4">
        <v>12.5</v>
      </c>
      <c r="H36" s="49" t="s">
        <v>15</v>
      </c>
      <c r="I36" s="17">
        <v>6.5</v>
      </c>
      <c r="J36" s="18">
        <f t="shared" si="0"/>
        <v>0.48</v>
      </c>
      <c r="K36" s="21"/>
      <c r="L36" s="21"/>
      <c r="M36" s="21" t="s">
        <v>15</v>
      </c>
      <c r="N36" s="21"/>
      <c r="O36" s="21"/>
      <c r="P36" s="21"/>
      <c r="Q36" s="21"/>
    </row>
    <row r="37" spans="1:17">
      <c r="A37" s="13">
        <v>11141247849</v>
      </c>
      <c r="B37" s="46"/>
      <c r="C37" s="15">
        <v>2</v>
      </c>
      <c r="D37" s="2" t="s">
        <v>51</v>
      </c>
      <c r="E37" s="21"/>
      <c r="F37" s="21" t="s">
        <v>24</v>
      </c>
      <c r="G37" s="4">
        <v>12.5</v>
      </c>
      <c r="H37" s="49" t="s">
        <v>15</v>
      </c>
      <c r="I37" s="17">
        <v>6.5</v>
      </c>
      <c r="J37" s="18">
        <f t="shared" si="0"/>
        <v>0.48</v>
      </c>
      <c r="K37" s="21"/>
      <c r="L37" s="21"/>
      <c r="M37" s="21" t="s">
        <v>15</v>
      </c>
      <c r="N37" s="21"/>
      <c r="O37" s="21"/>
      <c r="P37" s="21"/>
      <c r="Q37" s="21"/>
    </row>
    <row r="38" spans="1:17">
      <c r="A38" s="13">
        <v>11141271415</v>
      </c>
      <c r="B38" s="46"/>
      <c r="C38" s="14">
        <v>7</v>
      </c>
      <c r="D38" s="19" t="s">
        <v>52</v>
      </c>
      <c r="E38" s="21"/>
      <c r="F38" s="21" t="s">
        <v>24</v>
      </c>
      <c r="G38" s="17">
        <v>40.32</v>
      </c>
      <c r="H38" s="48" t="s">
        <v>15</v>
      </c>
      <c r="I38" s="17">
        <v>8</v>
      </c>
      <c r="J38" s="18">
        <f t="shared" si="0"/>
        <v>0.80158730158730163</v>
      </c>
      <c r="K38" s="21"/>
      <c r="L38" s="21"/>
      <c r="M38" s="21"/>
      <c r="N38" s="21" t="s">
        <v>15</v>
      </c>
      <c r="O38" s="21" t="s">
        <v>15</v>
      </c>
      <c r="P38" s="21" t="s">
        <v>15</v>
      </c>
      <c r="Q38" s="21" t="s">
        <v>15</v>
      </c>
    </row>
    <row r="39" spans="1:17">
      <c r="A39" s="13">
        <v>11141715100</v>
      </c>
      <c r="B39" s="46"/>
      <c r="C39" s="14">
        <v>1</v>
      </c>
      <c r="D39" s="19" t="s">
        <v>53</v>
      </c>
      <c r="E39" s="21"/>
      <c r="F39" s="21" t="s">
        <v>24</v>
      </c>
      <c r="G39" s="4">
        <v>29.7</v>
      </c>
      <c r="H39" s="49" t="s">
        <v>15</v>
      </c>
      <c r="I39" s="17">
        <v>8</v>
      </c>
      <c r="J39" s="18">
        <f t="shared" si="0"/>
        <v>0.73063973063973064</v>
      </c>
      <c r="K39" s="21"/>
      <c r="L39" s="21"/>
      <c r="M39" s="21"/>
      <c r="N39" s="21" t="s">
        <v>15</v>
      </c>
      <c r="O39" s="21" t="s">
        <v>15</v>
      </c>
      <c r="P39" s="21" t="s">
        <v>15</v>
      </c>
      <c r="Q39" s="21" t="s">
        <v>15</v>
      </c>
    </row>
    <row r="40" spans="1:17">
      <c r="A40" s="13">
        <v>11141721802</v>
      </c>
      <c r="B40" s="46"/>
      <c r="C40" s="14">
        <v>3</v>
      </c>
      <c r="D40" s="19" t="s">
        <v>54</v>
      </c>
      <c r="E40" s="21"/>
      <c r="F40" s="21" t="s">
        <v>27</v>
      </c>
      <c r="G40" s="17">
        <v>50.32</v>
      </c>
      <c r="H40" s="48" t="s">
        <v>15</v>
      </c>
      <c r="I40" s="17">
        <v>8</v>
      </c>
      <c r="J40" s="18">
        <f t="shared" si="0"/>
        <v>0.8410174880763116</v>
      </c>
      <c r="K40" s="21"/>
      <c r="L40" s="21"/>
      <c r="M40" s="21" t="s">
        <v>15</v>
      </c>
      <c r="N40" s="21"/>
      <c r="O40" s="21"/>
      <c r="P40" s="21"/>
      <c r="Q40" s="21"/>
    </row>
    <row r="41" spans="1:17">
      <c r="A41" s="13">
        <v>11141721919</v>
      </c>
      <c r="B41" s="46"/>
      <c r="C41" s="15">
        <v>2</v>
      </c>
      <c r="D41" s="19" t="s">
        <v>55</v>
      </c>
      <c r="E41" s="50" t="s">
        <v>17</v>
      </c>
      <c r="F41" s="6" t="s">
        <v>27</v>
      </c>
      <c r="G41" s="17">
        <v>9.5500000000000007</v>
      </c>
      <c r="H41" s="48" t="s">
        <v>15</v>
      </c>
      <c r="I41" s="17">
        <v>6</v>
      </c>
      <c r="J41" s="18">
        <f t="shared" si="0"/>
        <v>0.37172774869109948</v>
      </c>
      <c r="K41" s="21"/>
      <c r="L41" s="21"/>
      <c r="M41" s="6" t="s">
        <v>15</v>
      </c>
      <c r="N41" s="21"/>
      <c r="O41" s="21"/>
      <c r="P41" s="6"/>
      <c r="Q41" s="6"/>
    </row>
    <row r="42" spans="1:17">
      <c r="A42" s="13">
        <v>11151252407</v>
      </c>
      <c r="B42" s="46"/>
      <c r="C42" s="15">
        <v>1</v>
      </c>
      <c r="D42" s="19" t="s">
        <v>56</v>
      </c>
      <c r="E42" s="21"/>
      <c r="F42" s="21" t="s">
        <v>24</v>
      </c>
      <c r="G42" s="17">
        <v>13.55</v>
      </c>
      <c r="H42" s="48" t="s">
        <v>15</v>
      </c>
      <c r="I42" s="20">
        <v>7</v>
      </c>
      <c r="J42" s="18">
        <f t="shared" si="0"/>
        <v>0.48339483394833949</v>
      </c>
      <c r="K42" s="21" t="s">
        <v>15</v>
      </c>
      <c r="L42" s="21"/>
      <c r="M42" s="21"/>
      <c r="N42" s="21"/>
      <c r="O42" s="21"/>
      <c r="P42" s="21"/>
      <c r="Q42" s="21"/>
    </row>
    <row r="43" spans="1:17">
      <c r="A43" s="13">
        <v>11151265346</v>
      </c>
      <c r="B43" s="46"/>
      <c r="C43" s="15">
        <v>1</v>
      </c>
      <c r="D43" s="19" t="s">
        <v>57</v>
      </c>
      <c r="E43" s="21"/>
      <c r="F43" s="21" t="s">
        <v>14</v>
      </c>
      <c r="G43" s="17">
        <v>10.039999999999999</v>
      </c>
      <c r="H43" s="48" t="s">
        <v>15</v>
      </c>
      <c r="I43" s="17">
        <v>6</v>
      </c>
      <c r="J43" s="18">
        <f t="shared" si="0"/>
        <v>0.40239043824701193</v>
      </c>
      <c r="K43" s="21"/>
      <c r="L43" s="21" t="s">
        <v>15</v>
      </c>
      <c r="M43" s="21" t="s">
        <v>15</v>
      </c>
      <c r="N43" s="21"/>
      <c r="O43" s="21"/>
      <c r="P43" s="21"/>
      <c r="Q43" s="21" t="s">
        <v>15</v>
      </c>
    </row>
    <row r="44" spans="1:17">
      <c r="A44" s="13">
        <v>11151276485</v>
      </c>
      <c r="B44" s="46" t="s">
        <v>1468</v>
      </c>
      <c r="C44" s="14">
        <v>3</v>
      </c>
      <c r="D44" s="19" t="s">
        <v>58</v>
      </c>
      <c r="E44" s="21"/>
      <c r="F44" s="21" t="s">
        <v>59</v>
      </c>
      <c r="G44" s="4">
        <v>10.06</v>
      </c>
      <c r="H44" s="49" t="s">
        <v>15</v>
      </c>
      <c r="I44" s="17">
        <v>3.75</v>
      </c>
      <c r="J44" s="18">
        <f t="shared" si="0"/>
        <v>0.62723658051689868</v>
      </c>
      <c r="K44" s="21"/>
      <c r="L44" s="21"/>
      <c r="M44" s="21"/>
      <c r="N44" s="21"/>
      <c r="O44" s="21"/>
      <c r="P44" s="21" t="s">
        <v>15</v>
      </c>
      <c r="Q44" s="21" t="s">
        <v>15</v>
      </c>
    </row>
    <row r="45" spans="1:17">
      <c r="A45" s="13">
        <v>11151278804</v>
      </c>
      <c r="B45" s="46" t="s">
        <v>1468</v>
      </c>
      <c r="C45" s="15">
        <v>1</v>
      </c>
      <c r="D45" s="19" t="s">
        <v>60</v>
      </c>
      <c r="E45" s="21"/>
      <c r="F45" s="21" t="s">
        <v>24</v>
      </c>
      <c r="G45" s="17">
        <v>42.11</v>
      </c>
      <c r="H45" s="48" t="s">
        <v>15</v>
      </c>
      <c r="I45" s="17">
        <v>7</v>
      </c>
      <c r="J45" s="18">
        <f t="shared" si="0"/>
        <v>0.83376870102113509</v>
      </c>
      <c r="K45" s="21"/>
      <c r="L45" s="21"/>
      <c r="M45" s="21" t="s">
        <v>15</v>
      </c>
      <c r="N45" s="21"/>
      <c r="O45" s="21"/>
      <c r="P45" s="21"/>
      <c r="Q45" s="21" t="s">
        <v>15</v>
      </c>
    </row>
    <row r="46" spans="1:17">
      <c r="A46" s="13">
        <v>11151280938</v>
      </c>
      <c r="B46" s="46"/>
      <c r="C46" s="15">
        <v>1</v>
      </c>
      <c r="D46" s="2" t="s">
        <v>61</v>
      </c>
      <c r="E46" s="21"/>
      <c r="F46" s="21" t="s">
        <v>14</v>
      </c>
      <c r="G46" s="17">
        <v>9.3699999999999992</v>
      </c>
      <c r="H46" s="48" t="s">
        <v>15</v>
      </c>
      <c r="I46" s="17">
        <v>6.5</v>
      </c>
      <c r="J46" s="18">
        <f t="shared" si="0"/>
        <v>0.30629669156883665</v>
      </c>
      <c r="K46" s="21"/>
      <c r="L46" s="21"/>
      <c r="M46" s="21" t="s">
        <v>15</v>
      </c>
      <c r="N46" s="21"/>
      <c r="O46" s="21"/>
      <c r="P46" s="21"/>
      <c r="Q46" s="21" t="s">
        <v>15</v>
      </c>
    </row>
    <row r="47" spans="1:17">
      <c r="A47" s="13">
        <v>11151714390</v>
      </c>
      <c r="B47" s="46"/>
      <c r="C47" s="14">
        <v>16</v>
      </c>
      <c r="D47" s="19" t="s">
        <v>62</v>
      </c>
      <c r="E47" s="21"/>
      <c r="F47" s="21" t="s">
        <v>24</v>
      </c>
      <c r="G47" s="4">
        <v>1.63</v>
      </c>
      <c r="H47" s="49" t="s">
        <v>15</v>
      </c>
      <c r="I47" s="17">
        <v>0.9</v>
      </c>
      <c r="J47" s="18">
        <f t="shared" si="0"/>
        <v>0.44785276073619629</v>
      </c>
      <c r="K47" s="21"/>
      <c r="L47" s="21" t="s">
        <v>15</v>
      </c>
      <c r="M47" s="21" t="s">
        <v>15</v>
      </c>
      <c r="N47" s="21"/>
      <c r="O47" s="21"/>
      <c r="P47" s="21"/>
      <c r="Q47" s="21" t="s">
        <v>15</v>
      </c>
    </row>
    <row r="48" spans="1:17">
      <c r="A48" s="13">
        <v>11151719841</v>
      </c>
      <c r="B48" s="46" t="s">
        <v>1468</v>
      </c>
      <c r="C48" s="15">
        <v>1</v>
      </c>
      <c r="D48" s="19" t="s">
        <v>63</v>
      </c>
      <c r="E48" s="21"/>
      <c r="F48" s="21" t="s">
        <v>24</v>
      </c>
      <c r="G48" s="4">
        <v>19.7</v>
      </c>
      <c r="H48" s="49" t="s">
        <v>15</v>
      </c>
      <c r="I48" s="17">
        <v>9</v>
      </c>
      <c r="J48" s="18">
        <f t="shared" si="0"/>
        <v>0.54314720812182737</v>
      </c>
      <c r="K48" s="21"/>
      <c r="L48" s="21"/>
      <c r="M48" s="21"/>
      <c r="N48" s="21"/>
      <c r="O48" s="21"/>
      <c r="P48" s="21"/>
      <c r="Q48" s="21"/>
    </row>
    <row r="49" spans="1:17">
      <c r="A49" s="13">
        <v>11211252573</v>
      </c>
      <c r="B49" s="46" t="s">
        <v>1490</v>
      </c>
      <c r="C49" s="14">
        <v>3</v>
      </c>
      <c r="D49" s="19" t="s">
        <v>64</v>
      </c>
      <c r="E49" s="21"/>
      <c r="F49" s="21" t="s">
        <v>65</v>
      </c>
      <c r="G49" s="4">
        <v>112.03</v>
      </c>
      <c r="H49" s="49" t="s">
        <v>15</v>
      </c>
      <c r="I49" s="17">
        <v>58</v>
      </c>
      <c r="J49" s="18">
        <f t="shared" si="0"/>
        <v>0.4822815317325716</v>
      </c>
      <c r="K49" s="21"/>
      <c r="L49" s="21"/>
      <c r="M49" s="21"/>
      <c r="N49" s="21" t="s">
        <v>15</v>
      </c>
      <c r="O49" s="21" t="s">
        <v>15</v>
      </c>
      <c r="P49" s="21" t="s">
        <v>15</v>
      </c>
      <c r="Q49" s="21" t="s">
        <v>15</v>
      </c>
    </row>
    <row r="50" spans="1:17">
      <c r="A50" s="13">
        <v>11211276551</v>
      </c>
      <c r="B50" s="46"/>
      <c r="C50" s="14">
        <v>1</v>
      </c>
      <c r="D50" s="19" t="s">
        <v>66</v>
      </c>
      <c r="E50" s="21"/>
      <c r="F50" s="21" t="s">
        <v>67</v>
      </c>
      <c r="G50" s="4">
        <v>27.75</v>
      </c>
      <c r="H50" s="49" t="s">
        <v>15</v>
      </c>
      <c r="I50" s="17">
        <v>9</v>
      </c>
      <c r="J50" s="18">
        <f t="shared" si="0"/>
        <v>0.67567567567567566</v>
      </c>
      <c r="K50" s="21" t="s">
        <v>15</v>
      </c>
      <c r="L50" s="21" t="s">
        <v>15</v>
      </c>
      <c r="M50" s="21"/>
      <c r="N50" s="21" t="s">
        <v>15</v>
      </c>
      <c r="O50" s="21" t="s">
        <v>15</v>
      </c>
      <c r="P50" s="21" t="s">
        <v>15</v>
      </c>
      <c r="Q50" s="21"/>
    </row>
    <row r="51" spans="1:17">
      <c r="A51" s="13">
        <v>11211720310</v>
      </c>
      <c r="B51" s="46"/>
      <c r="C51" s="14">
        <v>2</v>
      </c>
      <c r="D51" s="19" t="s">
        <v>68</v>
      </c>
      <c r="E51" s="21"/>
      <c r="F51" s="21" t="s">
        <v>67</v>
      </c>
      <c r="G51" s="17">
        <v>26.55</v>
      </c>
      <c r="H51" s="48" t="s">
        <v>15</v>
      </c>
      <c r="I51" s="17">
        <v>7.5</v>
      </c>
      <c r="J51" s="18">
        <f t="shared" si="0"/>
        <v>0.71751412429378525</v>
      </c>
      <c r="K51" s="21"/>
      <c r="L51" s="21"/>
      <c r="M51" s="21"/>
      <c r="N51" s="21"/>
      <c r="O51" s="21"/>
      <c r="P51" s="21"/>
      <c r="Q51" s="21"/>
    </row>
    <row r="52" spans="1:17">
      <c r="A52" s="13">
        <v>11220616143</v>
      </c>
      <c r="B52" s="46"/>
      <c r="C52" s="15">
        <v>16</v>
      </c>
      <c r="D52" s="2" t="s">
        <v>69</v>
      </c>
      <c r="E52" s="21"/>
      <c r="F52" s="21" t="s">
        <v>14</v>
      </c>
      <c r="G52" s="17">
        <v>10.97</v>
      </c>
      <c r="H52" s="48" t="s">
        <v>15</v>
      </c>
      <c r="I52" s="17">
        <v>7</v>
      </c>
      <c r="J52" s="18">
        <f t="shared" si="0"/>
        <v>0.3618960802187785</v>
      </c>
      <c r="K52" s="21" t="s">
        <v>15</v>
      </c>
      <c r="L52" s="21" t="s">
        <v>15</v>
      </c>
      <c r="M52" s="21" t="s">
        <v>15</v>
      </c>
      <c r="N52" s="21" t="s">
        <v>15</v>
      </c>
      <c r="O52" s="21" t="s">
        <v>15</v>
      </c>
      <c r="P52" s="21" t="s">
        <v>15</v>
      </c>
      <c r="Q52" s="21" t="s">
        <v>15</v>
      </c>
    </row>
    <row r="53" spans="1:17">
      <c r="A53" s="13">
        <v>11221270292</v>
      </c>
      <c r="B53" s="46"/>
      <c r="C53" s="15">
        <v>1</v>
      </c>
      <c r="D53" s="19" t="s">
        <v>70</v>
      </c>
      <c r="E53" s="21" t="s">
        <v>17</v>
      </c>
      <c r="F53" s="21" t="s">
        <v>24</v>
      </c>
      <c r="G53" s="17">
        <v>320.98</v>
      </c>
      <c r="H53" s="48" t="s">
        <v>15</v>
      </c>
      <c r="I53" s="17">
        <v>275</v>
      </c>
      <c r="J53" s="18">
        <f t="shared" si="0"/>
        <v>0.14324880054832079</v>
      </c>
      <c r="K53" s="21" t="s">
        <v>15</v>
      </c>
      <c r="L53" s="21" t="s">
        <v>15</v>
      </c>
      <c r="M53" s="21"/>
      <c r="N53" s="21"/>
      <c r="O53" s="21"/>
      <c r="P53" s="21"/>
      <c r="Q53" s="21"/>
    </row>
    <row r="54" spans="1:17">
      <c r="A54" s="13">
        <v>11221287079</v>
      </c>
      <c r="B54" s="46"/>
      <c r="C54" s="15">
        <v>1</v>
      </c>
      <c r="D54" s="19" t="s">
        <v>71</v>
      </c>
      <c r="E54" s="21"/>
      <c r="F54" s="21" t="s">
        <v>14</v>
      </c>
      <c r="G54" s="17">
        <v>472.26</v>
      </c>
      <c r="H54" s="48" t="s">
        <v>15</v>
      </c>
      <c r="I54" s="17">
        <v>340</v>
      </c>
      <c r="J54" s="18">
        <f t="shared" si="0"/>
        <v>0.28005759539236863</v>
      </c>
      <c r="K54" s="21"/>
      <c r="L54" s="21"/>
      <c r="M54" s="21" t="s">
        <v>15</v>
      </c>
      <c r="N54" s="21"/>
      <c r="O54" s="21"/>
      <c r="P54" s="21"/>
      <c r="Q54" s="21" t="s">
        <v>15</v>
      </c>
    </row>
    <row r="55" spans="1:17">
      <c r="A55" s="13">
        <v>11221287081</v>
      </c>
      <c r="B55" s="46"/>
      <c r="C55" s="15">
        <v>1</v>
      </c>
      <c r="D55" s="19" t="s">
        <v>72</v>
      </c>
      <c r="E55" s="21"/>
      <c r="F55" s="21" t="s">
        <v>24</v>
      </c>
      <c r="G55" s="4">
        <v>397.51</v>
      </c>
      <c r="H55" s="49" t="s">
        <v>15</v>
      </c>
      <c r="I55" s="17">
        <v>340</v>
      </c>
      <c r="J55" s="18">
        <f t="shared" si="0"/>
        <v>0.14467560564514104</v>
      </c>
      <c r="K55" s="21"/>
      <c r="L55" s="21"/>
      <c r="M55" s="21"/>
      <c r="N55" s="21"/>
      <c r="O55" s="21"/>
      <c r="P55" s="21" t="s">
        <v>15</v>
      </c>
      <c r="Q55" s="21" t="s">
        <v>15</v>
      </c>
    </row>
    <row r="56" spans="1:17">
      <c r="A56" s="13">
        <v>11221709835</v>
      </c>
      <c r="B56" s="46"/>
      <c r="C56" s="14">
        <v>1</v>
      </c>
      <c r="D56" s="19" t="s">
        <v>73</v>
      </c>
      <c r="E56" s="21"/>
      <c r="F56" s="21" t="s">
        <v>24</v>
      </c>
      <c r="G56" s="4">
        <v>319.39999999999998</v>
      </c>
      <c r="H56" s="49" t="s">
        <v>15</v>
      </c>
      <c r="I56" s="17">
        <v>220</v>
      </c>
      <c r="J56" s="18">
        <f t="shared" si="0"/>
        <v>0.31120851596743893</v>
      </c>
      <c r="K56" s="21"/>
      <c r="L56" s="21" t="s">
        <v>15</v>
      </c>
      <c r="M56" s="21" t="s">
        <v>15</v>
      </c>
      <c r="N56" s="21"/>
      <c r="O56" s="21"/>
      <c r="P56" s="21"/>
      <c r="Q56" s="21"/>
    </row>
    <row r="57" spans="1:17">
      <c r="A57" s="13">
        <v>11222243051</v>
      </c>
      <c r="B57" s="46"/>
      <c r="C57" s="14">
        <v>8</v>
      </c>
      <c r="D57" s="19" t="s">
        <v>74</v>
      </c>
      <c r="E57" s="21"/>
      <c r="F57" s="21" t="s">
        <v>24</v>
      </c>
      <c r="G57" s="4">
        <v>7.67</v>
      </c>
      <c r="H57" s="49" t="s">
        <v>15</v>
      </c>
      <c r="I57" s="17">
        <v>3.75</v>
      </c>
      <c r="J57" s="18">
        <f t="shared" si="0"/>
        <v>0.51108213820078219</v>
      </c>
      <c r="K57" s="21"/>
      <c r="L57" s="21"/>
      <c r="M57" s="21" t="s">
        <v>15</v>
      </c>
      <c r="N57" s="21"/>
      <c r="O57" s="21"/>
      <c r="P57" s="21"/>
      <c r="Q57" s="21" t="s">
        <v>15</v>
      </c>
    </row>
    <row r="58" spans="1:17">
      <c r="A58" s="13">
        <v>11231709037</v>
      </c>
      <c r="B58" s="46"/>
      <c r="C58" s="14">
        <v>1</v>
      </c>
      <c r="D58" s="2" t="s">
        <v>75</v>
      </c>
      <c r="E58" s="6"/>
      <c r="F58" s="6" t="s">
        <v>14</v>
      </c>
      <c r="G58" s="17">
        <v>17.670000000000002</v>
      </c>
      <c r="H58" s="48" t="s">
        <v>15</v>
      </c>
      <c r="I58" s="17">
        <v>12</v>
      </c>
      <c r="J58" s="18">
        <f t="shared" si="0"/>
        <v>0.3208828522920204</v>
      </c>
      <c r="K58" s="21"/>
      <c r="L58" s="21" t="s">
        <v>15</v>
      </c>
      <c r="M58" s="6" t="s">
        <v>15</v>
      </c>
      <c r="N58" s="21"/>
      <c r="O58" s="21"/>
      <c r="P58" s="6"/>
      <c r="Q58" s="6" t="s">
        <v>15</v>
      </c>
    </row>
    <row r="59" spans="1:17">
      <c r="A59" s="13">
        <v>11241258428</v>
      </c>
      <c r="B59" s="46" t="s">
        <v>1490</v>
      </c>
      <c r="C59" s="15">
        <v>1</v>
      </c>
      <c r="D59" s="2" t="s">
        <v>76</v>
      </c>
      <c r="E59" s="50" t="s">
        <v>17</v>
      </c>
      <c r="F59" s="6" t="s">
        <v>77</v>
      </c>
      <c r="G59" s="4">
        <f>48.24*1.5</f>
        <v>72.36</v>
      </c>
      <c r="H59" s="49" t="s">
        <v>15</v>
      </c>
      <c r="I59" s="17">
        <v>30</v>
      </c>
      <c r="J59" s="18">
        <f t="shared" si="0"/>
        <v>0.58540630182421227</v>
      </c>
      <c r="K59" s="21"/>
      <c r="L59" s="21"/>
      <c r="M59" s="6"/>
      <c r="N59" s="21" t="s">
        <v>15</v>
      </c>
      <c r="O59" s="21" t="s">
        <v>15</v>
      </c>
      <c r="P59" s="6" t="s">
        <v>15</v>
      </c>
      <c r="Q59" s="6" t="s">
        <v>15</v>
      </c>
    </row>
    <row r="60" spans="1:17">
      <c r="A60" s="13">
        <v>11241258431</v>
      </c>
      <c r="B60" s="46" t="s">
        <v>1490</v>
      </c>
      <c r="C60" s="15">
        <v>1</v>
      </c>
      <c r="D60" s="51" t="s">
        <v>1439</v>
      </c>
      <c r="E60" s="21"/>
      <c r="F60" s="21" t="s">
        <v>24</v>
      </c>
      <c r="G60" s="17">
        <v>444.84</v>
      </c>
      <c r="H60" s="48" t="s">
        <v>15</v>
      </c>
      <c r="I60" s="17">
        <v>125</v>
      </c>
      <c r="J60" s="18">
        <f t="shared" si="0"/>
        <v>0.71900008991997122</v>
      </c>
      <c r="K60" s="21"/>
      <c r="L60" s="21"/>
      <c r="M60" s="21"/>
      <c r="N60" s="21" t="s">
        <v>15</v>
      </c>
      <c r="O60" s="21" t="s">
        <v>15</v>
      </c>
      <c r="P60" s="21" t="s">
        <v>15</v>
      </c>
      <c r="Q60" s="21" t="s">
        <v>15</v>
      </c>
    </row>
    <row r="61" spans="1:17">
      <c r="A61" s="13">
        <v>11251261130</v>
      </c>
      <c r="B61" s="46" t="s">
        <v>1490</v>
      </c>
      <c r="C61" s="15">
        <v>4</v>
      </c>
      <c r="D61" s="19" t="s">
        <v>78</v>
      </c>
      <c r="E61" s="21" t="s">
        <v>17</v>
      </c>
      <c r="F61" s="21" t="s">
        <v>31</v>
      </c>
      <c r="G61" s="17">
        <v>74.790000000000006</v>
      </c>
      <c r="H61" s="48" t="s">
        <v>15</v>
      </c>
      <c r="I61" s="17">
        <v>18</v>
      </c>
      <c r="J61" s="18">
        <f t="shared" si="0"/>
        <v>0.75932611311672682</v>
      </c>
      <c r="K61" s="21" t="s">
        <v>15</v>
      </c>
      <c r="L61" s="21" t="s">
        <v>15</v>
      </c>
      <c r="M61" s="21"/>
      <c r="N61" s="21" t="s">
        <v>15</v>
      </c>
      <c r="O61" s="21" t="s">
        <v>15</v>
      </c>
      <c r="P61" s="21" t="s">
        <v>15</v>
      </c>
      <c r="Q61" s="21" t="s">
        <v>15</v>
      </c>
    </row>
    <row r="62" spans="1:17">
      <c r="A62" s="13">
        <v>11251261130</v>
      </c>
      <c r="B62" s="46" t="s">
        <v>1490</v>
      </c>
      <c r="C62" s="15">
        <v>1</v>
      </c>
      <c r="D62" s="19" t="s">
        <v>79</v>
      </c>
      <c r="E62" s="21" t="s">
        <v>17</v>
      </c>
      <c r="F62" s="21" t="s">
        <v>14</v>
      </c>
      <c r="G62" s="17">
        <v>74.790000000000006</v>
      </c>
      <c r="H62" s="48" t="s">
        <v>15</v>
      </c>
      <c r="I62" s="17">
        <v>22</v>
      </c>
      <c r="J62" s="18">
        <f t="shared" si="0"/>
        <v>0.70584302714266611</v>
      </c>
      <c r="K62" s="21" t="s">
        <v>15</v>
      </c>
      <c r="L62" s="21" t="s">
        <v>15</v>
      </c>
      <c r="M62" s="21"/>
      <c r="N62" s="21" t="s">
        <v>15</v>
      </c>
      <c r="O62" s="21" t="s">
        <v>15</v>
      </c>
      <c r="P62" s="21" t="s">
        <v>15</v>
      </c>
      <c r="Q62" s="21" t="s">
        <v>15</v>
      </c>
    </row>
    <row r="63" spans="1:17">
      <c r="A63" s="13">
        <v>11251261130</v>
      </c>
      <c r="B63" s="46" t="s">
        <v>1490</v>
      </c>
      <c r="C63" s="15">
        <v>2</v>
      </c>
      <c r="D63" s="19" t="s">
        <v>80</v>
      </c>
      <c r="E63" s="21" t="s">
        <v>17</v>
      </c>
      <c r="F63" s="21" t="s">
        <v>81</v>
      </c>
      <c r="G63" s="17">
        <v>74.790000000000006</v>
      </c>
      <c r="H63" s="48" t="s">
        <v>15</v>
      </c>
      <c r="I63" s="17">
        <v>14</v>
      </c>
      <c r="J63" s="18">
        <f t="shared" si="0"/>
        <v>0.81280919909078753</v>
      </c>
      <c r="K63" s="21" t="s">
        <v>15</v>
      </c>
      <c r="L63" s="21" t="s">
        <v>15</v>
      </c>
      <c r="M63" s="21"/>
      <c r="N63" s="21" t="s">
        <v>15</v>
      </c>
      <c r="O63" s="21" t="s">
        <v>15</v>
      </c>
      <c r="P63" s="21" t="s">
        <v>15</v>
      </c>
      <c r="Q63" s="21" t="s">
        <v>15</v>
      </c>
    </row>
    <row r="64" spans="1:17">
      <c r="A64" s="13">
        <v>11251266938</v>
      </c>
      <c r="B64" s="46"/>
      <c r="C64" s="14">
        <v>1</v>
      </c>
      <c r="D64" s="19" t="s">
        <v>82</v>
      </c>
      <c r="E64" s="52" t="s">
        <v>17</v>
      </c>
      <c r="F64" s="21" t="s">
        <v>77</v>
      </c>
      <c r="G64" s="17">
        <v>1295</v>
      </c>
      <c r="H64" s="48" t="s">
        <v>15</v>
      </c>
      <c r="I64" s="17">
        <v>395</v>
      </c>
      <c r="J64" s="18">
        <f t="shared" si="0"/>
        <v>0.69498069498069492</v>
      </c>
      <c r="K64" s="21"/>
      <c r="L64" s="21"/>
      <c r="M64" s="21"/>
      <c r="N64" s="21"/>
      <c r="O64" s="21" t="s">
        <v>15</v>
      </c>
      <c r="P64" s="21"/>
      <c r="Q64" s="21"/>
    </row>
    <row r="65" spans="1:17">
      <c r="A65" s="13">
        <v>11251266941</v>
      </c>
      <c r="B65" s="46"/>
      <c r="C65" s="15">
        <v>1</v>
      </c>
      <c r="D65" s="2" t="s">
        <v>83</v>
      </c>
      <c r="E65" s="50" t="s">
        <v>17</v>
      </c>
      <c r="F65" s="6" t="s">
        <v>77</v>
      </c>
      <c r="G65" s="17">
        <v>1656</v>
      </c>
      <c r="H65" s="48" t="s">
        <v>15</v>
      </c>
      <c r="I65" s="17">
        <v>475</v>
      </c>
      <c r="J65" s="18">
        <f t="shared" si="0"/>
        <v>0.71316425120772942</v>
      </c>
      <c r="K65" s="21"/>
      <c r="L65" s="21"/>
      <c r="M65" s="6"/>
      <c r="N65" s="21"/>
      <c r="O65" s="21" t="s">
        <v>15</v>
      </c>
      <c r="P65" s="6"/>
      <c r="Q65" s="6"/>
    </row>
    <row r="66" spans="1:17">
      <c r="A66" s="13">
        <v>11281247051</v>
      </c>
      <c r="B66" s="46"/>
      <c r="C66" s="15">
        <v>1</v>
      </c>
      <c r="D66" s="2" t="s">
        <v>84</v>
      </c>
      <c r="E66" s="6"/>
      <c r="F66" s="6" t="s">
        <v>24</v>
      </c>
      <c r="G66" s="17">
        <v>101.04</v>
      </c>
      <c r="H66" s="48" t="s">
        <v>15</v>
      </c>
      <c r="I66" s="17">
        <v>42</v>
      </c>
      <c r="J66" s="18">
        <f t="shared" si="0"/>
        <v>0.58432304038004745</v>
      </c>
      <c r="K66" s="21"/>
      <c r="L66" s="21"/>
      <c r="M66" s="6"/>
      <c r="N66" s="21"/>
      <c r="O66" s="21"/>
      <c r="P66" s="6"/>
      <c r="Q66" s="6"/>
    </row>
    <row r="67" spans="1:17">
      <c r="A67" s="13">
        <v>11281703943</v>
      </c>
      <c r="B67" s="46"/>
      <c r="C67" s="15">
        <v>3</v>
      </c>
      <c r="D67" s="19" t="s">
        <v>85</v>
      </c>
      <c r="E67" s="21"/>
      <c r="F67" s="21" t="s">
        <v>86</v>
      </c>
      <c r="G67" s="17">
        <v>51.8</v>
      </c>
      <c r="H67" s="48" t="s">
        <v>15</v>
      </c>
      <c r="I67" s="17">
        <v>10</v>
      </c>
      <c r="J67" s="18">
        <f t="shared" si="0"/>
        <v>0.80694980694980689</v>
      </c>
      <c r="K67" s="21"/>
      <c r="L67" s="21"/>
      <c r="M67" s="21"/>
      <c r="N67" s="21"/>
      <c r="O67" s="21"/>
      <c r="P67" s="21"/>
      <c r="Q67" s="21"/>
    </row>
    <row r="68" spans="1:17">
      <c r="A68" s="13">
        <v>11281717210</v>
      </c>
      <c r="B68" s="46"/>
      <c r="C68" s="15">
        <v>1</v>
      </c>
      <c r="D68" s="19" t="s">
        <v>87</v>
      </c>
      <c r="E68" s="21"/>
      <c r="F68" s="21" t="s">
        <v>24</v>
      </c>
      <c r="G68" s="17">
        <v>141.30000000000001</v>
      </c>
      <c r="H68" s="48" t="s">
        <v>15</v>
      </c>
      <c r="I68" s="17">
        <v>50</v>
      </c>
      <c r="J68" s="18">
        <f t="shared" ref="J68:J128" si="1">1-(I68/G68)</f>
        <v>0.64614295824486911</v>
      </c>
      <c r="K68" s="21"/>
      <c r="L68" s="21"/>
      <c r="M68" s="21"/>
      <c r="N68" s="21"/>
      <c r="O68" s="21"/>
      <c r="P68" s="21"/>
      <c r="Q68" s="21"/>
    </row>
    <row r="69" spans="1:17">
      <c r="A69" s="13">
        <v>11281733708</v>
      </c>
      <c r="B69" s="46"/>
      <c r="C69" s="15">
        <v>1</v>
      </c>
      <c r="D69" s="19" t="s">
        <v>88</v>
      </c>
      <c r="E69" s="21"/>
      <c r="F69" s="21" t="s">
        <v>86</v>
      </c>
      <c r="G69" s="17">
        <v>53.45</v>
      </c>
      <c r="H69" s="48" t="s">
        <v>15</v>
      </c>
      <c r="I69" s="17">
        <v>9.5</v>
      </c>
      <c r="J69" s="18">
        <f t="shared" si="1"/>
        <v>0.82226379794200188</v>
      </c>
      <c r="K69" s="21"/>
      <c r="L69" s="21"/>
      <c r="M69" s="21"/>
      <c r="N69" s="21"/>
      <c r="O69" s="21"/>
      <c r="P69" s="21"/>
      <c r="Q69" s="21"/>
    </row>
    <row r="70" spans="1:17">
      <c r="A70" s="13">
        <v>11281735190</v>
      </c>
      <c r="B70" s="46"/>
      <c r="C70" s="15">
        <v>1</v>
      </c>
      <c r="D70" s="19" t="s">
        <v>89</v>
      </c>
      <c r="E70" s="21"/>
      <c r="F70" s="21" t="s">
        <v>86</v>
      </c>
      <c r="G70" s="17">
        <v>64.66</v>
      </c>
      <c r="H70" s="48" t="s">
        <v>15</v>
      </c>
      <c r="I70" s="17">
        <v>10</v>
      </c>
      <c r="J70" s="18">
        <f t="shared" si="1"/>
        <v>0.84534488091555826</v>
      </c>
      <c r="K70" s="21"/>
      <c r="L70" s="21"/>
      <c r="M70" s="21"/>
      <c r="N70" s="21"/>
      <c r="O70" s="21"/>
      <c r="P70" s="21"/>
      <c r="Q70" s="21"/>
    </row>
    <row r="71" spans="1:17">
      <c r="A71" s="13">
        <v>11281736698</v>
      </c>
      <c r="B71" s="46"/>
      <c r="C71" s="15">
        <v>1</v>
      </c>
      <c r="D71" s="19" t="s">
        <v>90</v>
      </c>
      <c r="E71" s="21"/>
      <c r="F71" s="21" t="s">
        <v>86</v>
      </c>
      <c r="G71" s="17">
        <v>55.45</v>
      </c>
      <c r="H71" s="48" t="s">
        <v>15</v>
      </c>
      <c r="I71" s="17">
        <v>9</v>
      </c>
      <c r="J71" s="18">
        <f t="shared" si="1"/>
        <v>0.83769161406672676</v>
      </c>
      <c r="K71" s="21"/>
      <c r="L71" s="21"/>
      <c r="M71" s="21"/>
      <c r="N71" s="21"/>
      <c r="O71" s="21"/>
      <c r="P71" s="21"/>
      <c r="Q71" s="21"/>
    </row>
    <row r="72" spans="1:17">
      <c r="A72" s="13">
        <v>11281736719</v>
      </c>
      <c r="B72" s="46"/>
      <c r="C72" s="15">
        <v>1</v>
      </c>
      <c r="D72" s="19" t="s">
        <v>91</v>
      </c>
      <c r="E72" s="21"/>
      <c r="F72" s="21" t="s">
        <v>86</v>
      </c>
      <c r="G72" s="17">
        <v>53.45</v>
      </c>
      <c r="H72" s="48" t="s">
        <v>15</v>
      </c>
      <c r="I72" s="17">
        <v>12</v>
      </c>
      <c r="J72" s="18">
        <f t="shared" si="1"/>
        <v>0.77549111318989716</v>
      </c>
      <c r="K72" s="21"/>
      <c r="L72" s="21"/>
      <c r="M72" s="21"/>
      <c r="N72" s="21"/>
      <c r="O72" s="21"/>
      <c r="P72" s="21"/>
      <c r="Q72" s="21"/>
    </row>
    <row r="73" spans="1:17">
      <c r="A73" s="13">
        <v>11281738991</v>
      </c>
      <c r="B73" s="46"/>
      <c r="C73" s="15">
        <v>1</v>
      </c>
      <c r="D73" s="19" t="s">
        <v>92</v>
      </c>
      <c r="E73" s="21"/>
      <c r="F73" s="21" t="s">
        <v>86</v>
      </c>
      <c r="G73" s="17">
        <v>66.05</v>
      </c>
      <c r="H73" s="48" t="s">
        <v>15</v>
      </c>
      <c r="I73" s="17">
        <v>18</v>
      </c>
      <c r="J73" s="18">
        <f t="shared" si="1"/>
        <v>0.72747918243754728</v>
      </c>
      <c r="K73" s="21"/>
      <c r="L73" s="21"/>
      <c r="M73" s="21"/>
      <c r="N73" s="21"/>
      <c r="O73" s="21"/>
      <c r="P73" s="21"/>
      <c r="Q73" s="21"/>
    </row>
    <row r="74" spans="1:17">
      <c r="A74" s="13">
        <v>11282245087</v>
      </c>
      <c r="B74" s="46"/>
      <c r="C74" s="15">
        <v>1</v>
      </c>
      <c r="D74" s="2" t="s">
        <v>93</v>
      </c>
      <c r="E74" s="6"/>
      <c r="F74" s="6" t="s">
        <v>24</v>
      </c>
      <c r="G74" s="4">
        <v>138.38999999999999</v>
      </c>
      <c r="H74" s="49" t="s">
        <v>15</v>
      </c>
      <c r="I74" s="17">
        <v>38</v>
      </c>
      <c r="J74" s="18">
        <f t="shared" si="1"/>
        <v>0.72541368595996825</v>
      </c>
      <c r="K74" s="21"/>
      <c r="L74" s="21"/>
      <c r="M74" s="6"/>
      <c r="N74" s="21"/>
      <c r="O74" s="21"/>
      <c r="P74" s="6"/>
      <c r="Q74" s="6"/>
    </row>
    <row r="75" spans="1:17">
      <c r="A75" s="13">
        <v>11310731106</v>
      </c>
      <c r="B75" s="46"/>
      <c r="C75" s="14">
        <v>2</v>
      </c>
      <c r="D75" s="19" t="s">
        <v>94</v>
      </c>
      <c r="E75" s="21" t="s">
        <v>17</v>
      </c>
      <c r="F75" s="21" t="s">
        <v>14</v>
      </c>
      <c r="G75" s="4">
        <v>48.54</v>
      </c>
      <c r="H75" s="49" t="s">
        <v>15</v>
      </c>
      <c r="I75" s="17">
        <v>30</v>
      </c>
      <c r="J75" s="18">
        <f t="shared" si="1"/>
        <v>0.38195302843016066</v>
      </c>
      <c r="K75" s="21" t="s">
        <v>15</v>
      </c>
      <c r="L75" s="21" t="s">
        <v>15</v>
      </c>
      <c r="M75" s="21" t="s">
        <v>15</v>
      </c>
      <c r="N75" s="21" t="s">
        <v>15</v>
      </c>
      <c r="O75" s="21" t="s">
        <v>15</v>
      </c>
      <c r="P75" s="21" t="s">
        <v>15</v>
      </c>
      <c r="Q75" s="21" t="s">
        <v>15</v>
      </c>
    </row>
    <row r="76" spans="1:17">
      <c r="A76" s="13">
        <v>11311250096</v>
      </c>
      <c r="B76" s="46"/>
      <c r="C76" s="14">
        <v>2</v>
      </c>
      <c r="D76" s="19" t="s">
        <v>95</v>
      </c>
      <c r="E76" s="21"/>
      <c r="F76" s="21" t="s">
        <v>14</v>
      </c>
      <c r="G76" s="17">
        <v>15.2</v>
      </c>
      <c r="H76" s="48" t="s">
        <v>15</v>
      </c>
      <c r="I76" s="17">
        <v>9.5</v>
      </c>
      <c r="J76" s="18">
        <f t="shared" si="1"/>
        <v>0.375</v>
      </c>
      <c r="K76" s="21"/>
      <c r="L76" s="21"/>
      <c r="M76" s="21"/>
      <c r="N76" s="21" t="s">
        <v>15</v>
      </c>
      <c r="O76" s="21" t="s">
        <v>15</v>
      </c>
      <c r="P76" s="21" t="s">
        <v>15</v>
      </c>
      <c r="Q76" s="21" t="s">
        <v>15</v>
      </c>
    </row>
    <row r="77" spans="1:17">
      <c r="A77" s="13">
        <v>11311287606</v>
      </c>
      <c r="B77" s="46"/>
      <c r="C77" s="15">
        <v>1</v>
      </c>
      <c r="D77" s="19" t="s">
        <v>96</v>
      </c>
      <c r="E77" s="21"/>
      <c r="F77" s="21" t="s">
        <v>59</v>
      </c>
      <c r="G77" s="4">
        <v>881.51</v>
      </c>
      <c r="H77" s="49" t="s">
        <v>15</v>
      </c>
      <c r="I77" s="17">
        <v>195</v>
      </c>
      <c r="J77" s="18">
        <f t="shared" si="1"/>
        <v>0.77878866944220715</v>
      </c>
      <c r="K77" s="21"/>
      <c r="L77" s="21"/>
      <c r="M77" s="21"/>
      <c r="N77" s="21"/>
      <c r="O77" s="21"/>
      <c r="P77" s="21" t="s">
        <v>15</v>
      </c>
      <c r="Q77" s="21"/>
    </row>
    <row r="78" spans="1:17">
      <c r="A78" s="13">
        <v>11311307782</v>
      </c>
      <c r="B78" s="46"/>
      <c r="C78" s="15">
        <v>1</v>
      </c>
      <c r="D78" s="19" t="s">
        <v>97</v>
      </c>
      <c r="E78" s="21"/>
      <c r="F78" s="21" t="s">
        <v>14</v>
      </c>
      <c r="G78" s="4">
        <v>168.1</v>
      </c>
      <c r="H78" s="49" t="s">
        <v>15</v>
      </c>
      <c r="I78" s="17">
        <v>100</v>
      </c>
      <c r="J78" s="18">
        <f t="shared" si="1"/>
        <v>0.40511600237953593</v>
      </c>
      <c r="K78" s="21"/>
      <c r="L78" s="21"/>
      <c r="M78" s="21" t="s">
        <v>15</v>
      </c>
      <c r="N78" s="21"/>
      <c r="O78" s="21"/>
      <c r="P78" s="21" t="s">
        <v>15</v>
      </c>
      <c r="Q78" s="21" t="s">
        <v>15</v>
      </c>
    </row>
    <row r="79" spans="1:17">
      <c r="A79" s="13">
        <v>11311714988</v>
      </c>
      <c r="B79" s="46" t="s">
        <v>1490</v>
      </c>
      <c r="C79" s="14">
        <v>1</v>
      </c>
      <c r="D79" s="19" t="s">
        <v>98</v>
      </c>
      <c r="E79" s="46" t="s">
        <v>17</v>
      </c>
      <c r="F79" s="21" t="s">
        <v>24</v>
      </c>
      <c r="G79" s="17">
        <v>79.989999999999995</v>
      </c>
      <c r="H79" s="48" t="s">
        <v>15</v>
      </c>
      <c r="I79" s="17">
        <v>54</v>
      </c>
      <c r="J79" s="18">
        <f t="shared" si="1"/>
        <v>0.32491561445180639</v>
      </c>
      <c r="K79" s="21"/>
      <c r="L79" s="21" t="s">
        <v>15</v>
      </c>
      <c r="M79" s="21" t="s">
        <v>15</v>
      </c>
      <c r="N79" s="21"/>
      <c r="O79" s="21"/>
      <c r="P79" s="21"/>
      <c r="Q79" s="21" t="s">
        <v>15</v>
      </c>
    </row>
    <row r="80" spans="1:17">
      <c r="A80" s="13">
        <v>11311743187</v>
      </c>
      <c r="B80" s="46" t="s">
        <v>1490</v>
      </c>
      <c r="C80" s="15">
        <v>1</v>
      </c>
      <c r="D80" s="19" t="s">
        <v>99</v>
      </c>
      <c r="E80" s="21"/>
      <c r="F80" s="21" t="s">
        <v>24</v>
      </c>
      <c r="G80" s="17">
        <v>65.66</v>
      </c>
      <c r="H80" s="48" t="s">
        <v>15</v>
      </c>
      <c r="I80" s="17">
        <v>40</v>
      </c>
      <c r="J80" s="18">
        <f t="shared" si="1"/>
        <v>0.3908010965580262</v>
      </c>
      <c r="K80" s="21"/>
      <c r="L80" s="21"/>
      <c r="M80" s="21" t="s">
        <v>15</v>
      </c>
      <c r="N80" s="21"/>
      <c r="O80" s="21"/>
      <c r="P80" s="21"/>
      <c r="Q80" s="21"/>
    </row>
    <row r="81" spans="1:17">
      <c r="A81" s="13">
        <v>11312241090</v>
      </c>
      <c r="B81" s="46"/>
      <c r="C81" s="14">
        <v>1</v>
      </c>
      <c r="D81" s="19" t="s">
        <v>100</v>
      </c>
      <c r="E81" s="52" t="s">
        <v>17</v>
      </c>
      <c r="F81" s="21" t="s">
        <v>24</v>
      </c>
      <c r="G81" s="4">
        <v>132.26</v>
      </c>
      <c r="H81" s="49" t="s">
        <v>15</v>
      </c>
      <c r="I81" s="17">
        <v>65</v>
      </c>
      <c r="J81" s="18">
        <f t="shared" si="1"/>
        <v>0.50854377740813539</v>
      </c>
      <c r="K81" s="21"/>
      <c r="L81" s="21"/>
      <c r="M81" s="21"/>
      <c r="N81" s="21"/>
      <c r="O81" s="21"/>
      <c r="P81" s="21"/>
      <c r="Q81" s="21" t="s">
        <v>15</v>
      </c>
    </row>
    <row r="82" spans="1:17">
      <c r="A82" s="13">
        <v>11330634130</v>
      </c>
      <c r="B82" s="46"/>
      <c r="C82" s="15">
        <v>18</v>
      </c>
      <c r="D82" s="19" t="s">
        <v>101</v>
      </c>
      <c r="E82" s="21"/>
      <c r="F82" s="21" t="s">
        <v>24</v>
      </c>
      <c r="G82" s="17">
        <v>5.35</v>
      </c>
      <c r="H82" s="48" t="s">
        <v>15</v>
      </c>
      <c r="I82" s="17">
        <v>3</v>
      </c>
      <c r="J82" s="18">
        <f t="shared" si="1"/>
        <v>0.43925233644859807</v>
      </c>
      <c r="K82" s="21" t="s">
        <v>15</v>
      </c>
      <c r="L82" s="21" t="s">
        <v>15</v>
      </c>
      <c r="M82" s="21"/>
      <c r="N82" s="21" t="s">
        <v>15</v>
      </c>
      <c r="O82" s="21" t="s">
        <v>15</v>
      </c>
      <c r="P82" s="21" t="s">
        <v>15</v>
      </c>
      <c r="Q82" s="21" t="s">
        <v>15</v>
      </c>
    </row>
    <row r="83" spans="1:17">
      <c r="A83" s="13">
        <v>11330634135</v>
      </c>
      <c r="B83" s="46"/>
      <c r="C83" s="14">
        <v>12</v>
      </c>
      <c r="D83" s="2" t="s">
        <v>102</v>
      </c>
      <c r="E83" s="6"/>
      <c r="F83" s="6" t="s">
        <v>24</v>
      </c>
      <c r="G83" s="4">
        <v>1.0900000000000001</v>
      </c>
      <c r="H83" s="49" t="s">
        <v>15</v>
      </c>
      <c r="I83" s="17">
        <v>0.65</v>
      </c>
      <c r="J83" s="18">
        <f t="shared" si="1"/>
        <v>0.40366972477064222</v>
      </c>
      <c r="K83" s="21" t="s">
        <v>15</v>
      </c>
      <c r="L83" s="21" t="s">
        <v>15</v>
      </c>
      <c r="M83" s="6"/>
      <c r="N83" s="21" t="s">
        <v>15</v>
      </c>
      <c r="O83" s="21" t="s">
        <v>15</v>
      </c>
      <c r="P83" s="6" t="s">
        <v>15</v>
      </c>
      <c r="Q83" s="6" t="s">
        <v>15</v>
      </c>
    </row>
    <row r="84" spans="1:17">
      <c r="A84" s="13">
        <v>11330634140</v>
      </c>
      <c r="B84" s="46"/>
      <c r="C84" s="14">
        <v>300</v>
      </c>
      <c r="D84" s="2" t="s">
        <v>103</v>
      </c>
      <c r="E84" s="6"/>
      <c r="F84" s="6" t="s">
        <v>24</v>
      </c>
      <c r="G84" s="17">
        <v>2.14</v>
      </c>
      <c r="H84" s="48" t="s">
        <v>15</v>
      </c>
      <c r="I84" s="17">
        <v>0.4</v>
      </c>
      <c r="J84" s="18">
        <f t="shared" si="1"/>
        <v>0.81308411214953269</v>
      </c>
      <c r="K84" s="21" t="s">
        <v>15</v>
      </c>
      <c r="L84" s="21" t="s">
        <v>15</v>
      </c>
      <c r="M84" s="6"/>
      <c r="N84" s="21" t="s">
        <v>15</v>
      </c>
      <c r="O84" s="21" t="s">
        <v>15</v>
      </c>
      <c r="P84" s="6" t="s">
        <v>15</v>
      </c>
      <c r="Q84" s="6" t="s">
        <v>15</v>
      </c>
    </row>
    <row r="85" spans="1:17">
      <c r="A85" s="13">
        <v>11331264519</v>
      </c>
      <c r="B85" s="46"/>
      <c r="C85" s="15">
        <v>23</v>
      </c>
      <c r="D85" s="19" t="s">
        <v>104</v>
      </c>
      <c r="E85" s="52" t="s">
        <v>17</v>
      </c>
      <c r="F85" s="21" t="s">
        <v>14</v>
      </c>
      <c r="G85" s="17">
        <v>4.99</v>
      </c>
      <c r="H85" s="48" t="s">
        <v>15</v>
      </c>
      <c r="I85" s="17">
        <v>2.25</v>
      </c>
      <c r="J85" s="18">
        <f t="shared" si="1"/>
        <v>0.54909819639278556</v>
      </c>
      <c r="K85" s="21"/>
      <c r="L85" s="21" t="s">
        <v>15</v>
      </c>
      <c r="M85" s="21" t="s">
        <v>15</v>
      </c>
      <c r="N85" s="21"/>
      <c r="O85" s="21"/>
      <c r="P85" s="21"/>
      <c r="Q85" s="21" t="s">
        <v>15</v>
      </c>
    </row>
    <row r="86" spans="1:17">
      <c r="A86" s="13">
        <v>11331744333</v>
      </c>
      <c r="B86" s="46"/>
      <c r="C86" s="14">
        <v>41</v>
      </c>
      <c r="D86" s="19" t="s">
        <v>105</v>
      </c>
      <c r="E86" s="21"/>
      <c r="F86" s="21" t="s">
        <v>24</v>
      </c>
      <c r="G86" s="17">
        <v>1.59</v>
      </c>
      <c r="H86" s="48" t="s">
        <v>15</v>
      </c>
      <c r="I86" s="17">
        <v>1</v>
      </c>
      <c r="J86" s="18">
        <f t="shared" si="1"/>
        <v>0.37106918238993714</v>
      </c>
      <c r="K86" s="21" t="s">
        <v>15</v>
      </c>
      <c r="L86" s="21" t="s">
        <v>15</v>
      </c>
      <c r="M86" s="21"/>
      <c r="N86" s="21" t="s">
        <v>15</v>
      </c>
      <c r="O86" s="21" t="s">
        <v>15</v>
      </c>
      <c r="P86" s="21" t="s">
        <v>15</v>
      </c>
      <c r="Q86" s="21" t="s">
        <v>15</v>
      </c>
    </row>
    <row r="87" spans="1:17">
      <c r="A87" s="13">
        <v>11331744355</v>
      </c>
      <c r="B87" s="46"/>
      <c r="C87" s="14">
        <v>24</v>
      </c>
      <c r="D87" s="19" t="s">
        <v>106</v>
      </c>
      <c r="E87" s="21"/>
      <c r="F87" s="21" t="s">
        <v>24</v>
      </c>
      <c r="G87" s="4">
        <v>4.25</v>
      </c>
      <c r="H87" s="49" t="s">
        <v>15</v>
      </c>
      <c r="I87" s="17">
        <v>1.5</v>
      </c>
      <c r="J87" s="18">
        <f t="shared" si="1"/>
        <v>0.64705882352941169</v>
      </c>
      <c r="K87" s="21" t="s">
        <v>15</v>
      </c>
      <c r="L87" s="21" t="s">
        <v>15</v>
      </c>
      <c r="M87" s="21"/>
      <c r="N87" s="21" t="s">
        <v>15</v>
      </c>
      <c r="O87" s="21" t="s">
        <v>15</v>
      </c>
      <c r="P87" s="21" t="s">
        <v>15</v>
      </c>
      <c r="Q87" s="21" t="s">
        <v>15</v>
      </c>
    </row>
    <row r="88" spans="1:17">
      <c r="A88" s="13">
        <v>11341256556</v>
      </c>
      <c r="B88" s="46"/>
      <c r="C88" s="15">
        <v>24</v>
      </c>
      <c r="D88" s="19" t="s">
        <v>107</v>
      </c>
      <c r="E88" s="21"/>
      <c r="F88" s="21" t="s">
        <v>24</v>
      </c>
      <c r="G88" s="4">
        <v>10.66</v>
      </c>
      <c r="H88" s="49" t="s">
        <v>15</v>
      </c>
      <c r="I88" s="17">
        <v>1</v>
      </c>
      <c r="J88" s="18">
        <f t="shared" si="1"/>
        <v>0.90619136960600377</v>
      </c>
      <c r="K88" s="21" t="s">
        <v>15</v>
      </c>
      <c r="L88" s="21" t="s">
        <v>15</v>
      </c>
      <c r="M88" s="21"/>
      <c r="N88" s="21" t="s">
        <v>15</v>
      </c>
      <c r="O88" s="21" t="s">
        <v>15</v>
      </c>
      <c r="P88" s="21" t="s">
        <v>15</v>
      </c>
      <c r="Q88" s="21"/>
    </row>
    <row r="89" spans="1:17">
      <c r="A89" s="13">
        <v>11341257592</v>
      </c>
      <c r="B89" s="46" t="s">
        <v>1492</v>
      </c>
      <c r="C89" s="15">
        <v>6</v>
      </c>
      <c r="D89" s="19" t="s">
        <v>108</v>
      </c>
      <c r="E89" s="21"/>
      <c r="F89" s="21" t="s">
        <v>109</v>
      </c>
      <c r="G89" s="17">
        <v>108.3</v>
      </c>
      <c r="H89" s="48" t="s">
        <v>15</v>
      </c>
      <c r="I89" s="17">
        <v>30</v>
      </c>
      <c r="J89" s="18">
        <f t="shared" si="1"/>
        <v>0.7229916897506925</v>
      </c>
      <c r="K89" s="21"/>
      <c r="L89" s="21"/>
      <c r="M89" s="21"/>
      <c r="N89" s="21" t="s">
        <v>15</v>
      </c>
      <c r="O89" s="21" t="s">
        <v>15</v>
      </c>
      <c r="P89" s="21" t="s">
        <v>15</v>
      </c>
      <c r="Q89" s="21" t="s">
        <v>15</v>
      </c>
    </row>
    <row r="90" spans="1:17">
      <c r="A90" s="13">
        <v>11341267720</v>
      </c>
      <c r="B90" s="46"/>
      <c r="C90" s="15">
        <v>6</v>
      </c>
      <c r="D90" s="19" t="s">
        <v>110</v>
      </c>
      <c r="E90" s="21" t="s">
        <v>17</v>
      </c>
      <c r="F90" s="21" t="s">
        <v>18</v>
      </c>
      <c r="G90" s="4">
        <v>24.12</v>
      </c>
      <c r="H90" s="49" t="s">
        <v>1436</v>
      </c>
      <c r="I90" s="17">
        <v>6</v>
      </c>
      <c r="J90" s="18">
        <f t="shared" si="1"/>
        <v>0.75124378109452739</v>
      </c>
      <c r="K90" s="21"/>
      <c r="L90" s="21"/>
      <c r="M90" s="21" t="s">
        <v>15</v>
      </c>
      <c r="N90" s="21"/>
      <c r="O90" s="21"/>
      <c r="P90" s="21"/>
      <c r="Q90" s="21"/>
    </row>
    <row r="91" spans="1:17">
      <c r="A91" s="13">
        <v>11341267721</v>
      </c>
      <c r="B91" s="46"/>
      <c r="C91" s="14">
        <v>6</v>
      </c>
      <c r="D91" s="19" t="s">
        <v>111</v>
      </c>
      <c r="E91" s="52" t="s">
        <v>17</v>
      </c>
      <c r="F91" s="21" t="s">
        <v>109</v>
      </c>
      <c r="G91" s="4">
        <v>114.3</v>
      </c>
      <c r="H91" s="49" t="s">
        <v>15</v>
      </c>
      <c r="I91" s="17">
        <v>20</v>
      </c>
      <c r="J91" s="18">
        <f t="shared" si="1"/>
        <v>0.82502187226596679</v>
      </c>
      <c r="K91" s="21"/>
      <c r="L91" s="21"/>
      <c r="M91" s="21" t="s">
        <v>15</v>
      </c>
      <c r="N91" s="21"/>
      <c r="O91" s="21"/>
      <c r="P91" s="21"/>
      <c r="Q91" s="21" t="s">
        <v>15</v>
      </c>
    </row>
    <row r="92" spans="1:17">
      <c r="A92" s="13">
        <v>11341288544</v>
      </c>
      <c r="B92" s="46"/>
      <c r="C92" s="15">
        <v>1</v>
      </c>
      <c r="D92" s="19" t="s">
        <v>112</v>
      </c>
      <c r="E92" s="21" t="s">
        <v>17</v>
      </c>
      <c r="F92" s="21" t="s">
        <v>24</v>
      </c>
      <c r="G92" s="17">
        <v>2.76</v>
      </c>
      <c r="H92" s="48" t="s">
        <v>1436</v>
      </c>
      <c r="I92" s="17">
        <v>0.5</v>
      </c>
      <c r="J92" s="18">
        <f t="shared" si="1"/>
        <v>0.8188405797101449</v>
      </c>
      <c r="K92" s="21"/>
      <c r="L92" s="21" t="s">
        <v>15</v>
      </c>
      <c r="M92" s="21" t="s">
        <v>15</v>
      </c>
      <c r="N92" s="21"/>
      <c r="O92" s="21"/>
      <c r="P92" s="21"/>
      <c r="Q92" s="21" t="s">
        <v>15</v>
      </c>
    </row>
    <row r="93" spans="1:17">
      <c r="A93" s="13">
        <v>11341309343</v>
      </c>
      <c r="B93" s="46" t="s">
        <v>1492</v>
      </c>
      <c r="C93" s="14">
        <v>8</v>
      </c>
      <c r="D93" s="19" t="s">
        <v>113</v>
      </c>
      <c r="E93" s="21"/>
      <c r="F93" s="21" t="s">
        <v>109</v>
      </c>
      <c r="G93" s="17">
        <v>123.25</v>
      </c>
      <c r="H93" s="48" t="s">
        <v>15</v>
      </c>
      <c r="I93" s="17">
        <v>35</v>
      </c>
      <c r="J93" s="18">
        <f t="shared" si="1"/>
        <v>0.71602434077079113</v>
      </c>
      <c r="K93" s="21"/>
      <c r="L93" s="21"/>
      <c r="M93" s="21" t="s">
        <v>15</v>
      </c>
      <c r="N93" s="21"/>
      <c r="O93" s="21"/>
      <c r="P93" s="21" t="s">
        <v>15</v>
      </c>
      <c r="Q93" s="21" t="s">
        <v>15</v>
      </c>
    </row>
    <row r="94" spans="1:17">
      <c r="A94" s="13">
        <v>11341309487</v>
      </c>
      <c r="B94" s="46" t="s">
        <v>1492</v>
      </c>
      <c r="C94" s="14">
        <v>8</v>
      </c>
      <c r="D94" s="19" t="s">
        <v>114</v>
      </c>
      <c r="E94" s="21"/>
      <c r="F94" s="21" t="s">
        <v>109</v>
      </c>
      <c r="G94" s="4">
        <v>213.19</v>
      </c>
      <c r="H94" s="49" t="s">
        <v>15</v>
      </c>
      <c r="I94" s="17">
        <v>58</v>
      </c>
      <c r="J94" s="18">
        <f t="shared" si="1"/>
        <v>0.72794221117313196</v>
      </c>
      <c r="K94" s="21"/>
      <c r="L94" s="21"/>
      <c r="M94" s="21" t="s">
        <v>15</v>
      </c>
      <c r="N94" s="21"/>
      <c r="O94" s="21"/>
      <c r="P94" s="21" t="s">
        <v>15</v>
      </c>
      <c r="Q94" s="21" t="s">
        <v>15</v>
      </c>
    </row>
    <row r="95" spans="1:17">
      <c r="A95" s="13">
        <v>11341708895</v>
      </c>
      <c r="B95" s="46" t="s">
        <v>1492</v>
      </c>
      <c r="C95" s="15">
        <v>1</v>
      </c>
      <c r="D95" s="19" t="s">
        <v>115</v>
      </c>
      <c r="E95" s="21"/>
      <c r="F95" s="21" t="s">
        <v>109</v>
      </c>
      <c r="G95" s="17">
        <v>111.72</v>
      </c>
      <c r="H95" s="48" t="s">
        <v>15</v>
      </c>
      <c r="I95" s="17">
        <v>9</v>
      </c>
      <c r="J95" s="18">
        <f t="shared" si="1"/>
        <v>0.91944146079484423</v>
      </c>
      <c r="K95" s="21"/>
      <c r="L95" s="21"/>
      <c r="M95" s="21" t="s">
        <v>15</v>
      </c>
      <c r="N95" s="21"/>
      <c r="O95" s="21"/>
      <c r="P95" s="21"/>
      <c r="Q95" s="21"/>
    </row>
    <row r="96" spans="1:17">
      <c r="A96" s="13">
        <v>11341714767</v>
      </c>
      <c r="B96" s="46" t="s">
        <v>1490</v>
      </c>
      <c r="C96" s="15">
        <v>6</v>
      </c>
      <c r="D96" s="19" t="s">
        <v>116</v>
      </c>
      <c r="E96" s="21"/>
      <c r="F96" s="21" t="s">
        <v>14</v>
      </c>
      <c r="G96" s="4">
        <v>10.23</v>
      </c>
      <c r="H96" s="49" t="s">
        <v>15</v>
      </c>
      <c r="I96" s="17">
        <v>7</v>
      </c>
      <c r="J96" s="18">
        <f t="shared" si="1"/>
        <v>0.31573802541544482</v>
      </c>
      <c r="K96" s="21"/>
      <c r="L96" s="21"/>
      <c r="M96" s="21"/>
      <c r="N96" s="21"/>
      <c r="O96" s="21"/>
      <c r="P96" s="21" t="s">
        <v>15</v>
      </c>
      <c r="Q96" s="21" t="s">
        <v>15</v>
      </c>
    </row>
    <row r="97" spans="1:17">
      <c r="A97" s="13">
        <v>11341714768</v>
      </c>
      <c r="B97" s="46" t="s">
        <v>1490</v>
      </c>
      <c r="C97" s="14">
        <v>6</v>
      </c>
      <c r="D97" s="19" t="s">
        <v>117</v>
      </c>
      <c r="E97" s="21"/>
      <c r="F97" s="21" t="s">
        <v>14</v>
      </c>
      <c r="G97" s="4">
        <v>15.36</v>
      </c>
      <c r="H97" s="49" t="s">
        <v>15</v>
      </c>
      <c r="I97" s="17">
        <v>10.5</v>
      </c>
      <c r="J97" s="18">
        <f t="shared" si="1"/>
        <v>0.31640625</v>
      </c>
      <c r="K97" s="21"/>
      <c r="L97" s="21"/>
      <c r="M97" s="21"/>
      <c r="N97" s="21"/>
      <c r="O97" s="21"/>
      <c r="P97" s="21" t="s">
        <v>15</v>
      </c>
      <c r="Q97" s="21" t="s">
        <v>15</v>
      </c>
    </row>
    <row r="98" spans="1:17">
      <c r="A98" s="13">
        <v>11341722908</v>
      </c>
      <c r="B98" s="46" t="s">
        <v>1492</v>
      </c>
      <c r="C98" s="14">
        <v>12</v>
      </c>
      <c r="D98" s="19" t="s">
        <v>118</v>
      </c>
      <c r="E98" s="52" t="s">
        <v>17</v>
      </c>
      <c r="F98" s="21" t="s">
        <v>109</v>
      </c>
      <c r="G98" s="17">
        <v>42.07</v>
      </c>
      <c r="H98" s="48" t="s">
        <v>15</v>
      </c>
      <c r="I98" s="17">
        <v>18</v>
      </c>
      <c r="J98" s="18">
        <f t="shared" si="1"/>
        <v>0.57214166864749227</v>
      </c>
      <c r="K98" s="21"/>
      <c r="L98" s="21"/>
      <c r="M98" s="21" t="s">
        <v>15</v>
      </c>
      <c r="N98" s="21"/>
      <c r="O98" s="21"/>
      <c r="P98" s="21"/>
      <c r="Q98" s="21"/>
    </row>
    <row r="99" spans="1:17">
      <c r="A99" s="13">
        <v>11341722909</v>
      </c>
      <c r="B99" s="46"/>
      <c r="C99" s="15">
        <v>3</v>
      </c>
      <c r="D99" s="19" t="s">
        <v>119</v>
      </c>
      <c r="E99" s="21"/>
      <c r="F99" s="21" t="s">
        <v>109</v>
      </c>
      <c r="G99" s="17">
        <v>55.09</v>
      </c>
      <c r="H99" s="48" t="s">
        <v>15</v>
      </c>
      <c r="I99" s="17">
        <v>26</v>
      </c>
      <c r="J99" s="18">
        <f t="shared" si="1"/>
        <v>0.52804501724450903</v>
      </c>
      <c r="K99" s="21"/>
      <c r="L99" s="21"/>
      <c r="M99" s="21" t="s">
        <v>15</v>
      </c>
      <c r="N99" s="21"/>
      <c r="O99" s="21"/>
      <c r="P99" s="21"/>
      <c r="Q99" s="21"/>
    </row>
    <row r="100" spans="1:17">
      <c r="A100" s="13">
        <v>11349059171</v>
      </c>
      <c r="B100" s="46"/>
      <c r="C100" s="14">
        <v>2</v>
      </c>
      <c r="D100" s="19" t="s">
        <v>120</v>
      </c>
      <c r="E100" s="21"/>
      <c r="F100" s="21" t="s">
        <v>24</v>
      </c>
      <c r="G100" s="4">
        <v>67.849999999999994</v>
      </c>
      <c r="H100" s="49" t="s">
        <v>15</v>
      </c>
      <c r="I100" s="17">
        <v>15</v>
      </c>
      <c r="J100" s="18">
        <f t="shared" si="1"/>
        <v>0.77892409727339718</v>
      </c>
      <c r="K100" s="21"/>
      <c r="L100" s="21"/>
      <c r="M100" s="21" t="s">
        <v>15</v>
      </c>
      <c r="N100" s="21"/>
      <c r="O100" s="21"/>
      <c r="P100" s="21"/>
      <c r="Q100" s="21"/>
    </row>
    <row r="101" spans="1:17">
      <c r="A101" s="13">
        <v>11349065438</v>
      </c>
      <c r="B101" s="46"/>
      <c r="C101" s="15">
        <v>2</v>
      </c>
      <c r="D101" s="19" t="s">
        <v>121</v>
      </c>
      <c r="E101" s="21"/>
      <c r="F101" s="21" t="s">
        <v>24</v>
      </c>
      <c r="G101" s="17">
        <v>42.94</v>
      </c>
      <c r="H101" s="48" t="s">
        <v>15</v>
      </c>
      <c r="I101" s="17">
        <v>18</v>
      </c>
      <c r="J101" s="18">
        <f t="shared" si="1"/>
        <v>0.58081043316255232</v>
      </c>
      <c r="K101" s="21"/>
      <c r="L101" s="21"/>
      <c r="M101" s="21"/>
      <c r="N101" s="21"/>
      <c r="O101" s="21"/>
      <c r="P101" s="21"/>
      <c r="Q101" s="21"/>
    </row>
    <row r="102" spans="1:17">
      <c r="A102" s="13">
        <v>11411304178</v>
      </c>
      <c r="B102" s="46"/>
      <c r="C102" s="14">
        <v>9</v>
      </c>
      <c r="D102" s="19" t="s">
        <v>122</v>
      </c>
      <c r="E102" s="6"/>
      <c r="F102" s="6" t="s">
        <v>14</v>
      </c>
      <c r="G102" s="17">
        <v>3.31</v>
      </c>
      <c r="H102" s="48" t="s">
        <v>15</v>
      </c>
      <c r="I102" s="17">
        <v>2.2999999999999998</v>
      </c>
      <c r="J102" s="18">
        <f t="shared" si="1"/>
        <v>0.30513595166163143</v>
      </c>
      <c r="K102" s="21"/>
      <c r="L102" s="21"/>
      <c r="M102" s="6" t="s">
        <v>15</v>
      </c>
      <c r="N102" s="21"/>
      <c r="O102" s="21"/>
      <c r="P102" s="6"/>
      <c r="Q102" s="6"/>
    </row>
    <row r="103" spans="1:17">
      <c r="A103" s="13">
        <v>11421285913</v>
      </c>
      <c r="B103" s="46"/>
      <c r="C103" s="14">
        <v>7</v>
      </c>
      <c r="D103" s="2" t="s">
        <v>123</v>
      </c>
      <c r="E103" s="21"/>
      <c r="F103" s="21" t="s">
        <v>24</v>
      </c>
      <c r="G103" s="4">
        <v>2.25</v>
      </c>
      <c r="H103" s="49" t="s">
        <v>15</v>
      </c>
      <c r="I103" s="17">
        <v>1.35</v>
      </c>
      <c r="J103" s="18">
        <f t="shared" si="1"/>
        <v>0.39999999999999991</v>
      </c>
      <c r="K103" s="21"/>
      <c r="L103" s="21"/>
      <c r="M103" s="21"/>
      <c r="N103" s="21"/>
      <c r="O103" s="21"/>
      <c r="P103" s="21"/>
      <c r="Q103" s="21" t="s">
        <v>15</v>
      </c>
    </row>
    <row r="104" spans="1:17">
      <c r="A104" s="13">
        <v>11421730389</v>
      </c>
      <c r="B104" s="46"/>
      <c r="C104" s="15">
        <v>12</v>
      </c>
      <c r="D104" s="19" t="s">
        <v>124</v>
      </c>
      <c r="E104" s="21"/>
      <c r="F104" s="21" t="s">
        <v>125</v>
      </c>
      <c r="G104" s="17">
        <v>27.67</v>
      </c>
      <c r="H104" s="48" t="s">
        <v>15</v>
      </c>
      <c r="I104" s="17">
        <v>6.75</v>
      </c>
      <c r="J104" s="18">
        <f t="shared" si="1"/>
        <v>0.75605348753162271</v>
      </c>
      <c r="K104" s="21"/>
      <c r="L104" s="21"/>
      <c r="M104" s="21"/>
      <c r="N104" s="21"/>
      <c r="O104" s="21"/>
      <c r="P104" s="21"/>
      <c r="Q104" s="21"/>
    </row>
    <row r="105" spans="1:17">
      <c r="A105" s="13">
        <v>11421741000</v>
      </c>
      <c r="B105" s="46"/>
      <c r="C105" s="15">
        <v>38</v>
      </c>
      <c r="D105" s="19" t="s">
        <v>126</v>
      </c>
      <c r="E105" s="21"/>
      <c r="F105" s="21" t="s">
        <v>24</v>
      </c>
      <c r="G105" s="17">
        <v>8.5299999999999994</v>
      </c>
      <c r="H105" s="48" t="s">
        <v>15</v>
      </c>
      <c r="I105" s="17">
        <v>0.75</v>
      </c>
      <c r="J105" s="18">
        <f t="shared" si="1"/>
        <v>0.91207502930832351</v>
      </c>
      <c r="K105" s="21"/>
      <c r="L105" s="21"/>
      <c r="M105" s="21"/>
      <c r="N105" s="21"/>
      <c r="O105" s="21" t="s">
        <v>15</v>
      </c>
      <c r="P105" s="21" t="s">
        <v>15</v>
      </c>
      <c r="Q105" s="21" t="s">
        <v>15</v>
      </c>
    </row>
    <row r="106" spans="1:17">
      <c r="A106" s="13">
        <v>11421745392</v>
      </c>
      <c r="B106" s="46"/>
      <c r="C106" s="15">
        <v>2</v>
      </c>
      <c r="D106" s="19" t="s">
        <v>127</v>
      </c>
      <c r="E106" s="21"/>
      <c r="F106" s="21" t="s">
        <v>14</v>
      </c>
      <c r="G106" s="17">
        <v>25.61</v>
      </c>
      <c r="H106" s="48" t="s">
        <v>15</v>
      </c>
      <c r="I106" s="17">
        <v>15</v>
      </c>
      <c r="J106" s="18">
        <f t="shared" si="1"/>
        <v>0.4142912924638813</v>
      </c>
      <c r="K106" s="21"/>
      <c r="L106" s="21"/>
      <c r="M106" s="21"/>
      <c r="N106" s="21"/>
      <c r="O106" s="21"/>
      <c r="P106" s="21"/>
      <c r="Q106" s="21"/>
    </row>
    <row r="107" spans="1:17">
      <c r="A107" s="13">
        <v>11427510717</v>
      </c>
      <c r="B107" s="46"/>
      <c r="C107" s="15">
        <v>6</v>
      </c>
      <c r="D107" s="19" t="s">
        <v>128</v>
      </c>
      <c r="E107" s="21"/>
      <c r="F107" s="21" t="s">
        <v>125</v>
      </c>
      <c r="G107" s="17">
        <v>30.83</v>
      </c>
      <c r="H107" s="48" t="s">
        <v>15</v>
      </c>
      <c r="I107" s="17">
        <v>10</v>
      </c>
      <c r="J107" s="18">
        <f t="shared" si="1"/>
        <v>0.67564060979565355</v>
      </c>
      <c r="K107" s="21"/>
      <c r="L107" s="21"/>
      <c r="M107" s="21"/>
      <c r="N107" s="21"/>
      <c r="O107" s="21"/>
      <c r="P107" s="21"/>
      <c r="Q107" s="21"/>
    </row>
    <row r="108" spans="1:17">
      <c r="A108" s="13">
        <v>11427511161</v>
      </c>
      <c r="B108" s="46"/>
      <c r="C108" s="15">
        <v>6</v>
      </c>
      <c r="D108" s="19" t="s">
        <v>129</v>
      </c>
      <c r="E108" s="21"/>
      <c r="F108" s="21" t="s">
        <v>14</v>
      </c>
      <c r="G108" s="17">
        <v>36.380000000000003</v>
      </c>
      <c r="H108" s="48" t="s">
        <v>15</v>
      </c>
      <c r="I108" s="17">
        <v>14</v>
      </c>
      <c r="J108" s="18">
        <f t="shared" si="1"/>
        <v>0.61517317207256739</v>
      </c>
      <c r="K108" s="21"/>
      <c r="L108" s="21"/>
      <c r="M108" s="21"/>
      <c r="N108" s="21"/>
      <c r="O108" s="21"/>
      <c r="P108" s="21"/>
      <c r="Q108" s="21"/>
    </row>
    <row r="109" spans="1:17">
      <c r="A109" s="13">
        <v>11427512446</v>
      </c>
      <c r="B109" s="46"/>
      <c r="C109" s="15">
        <v>2</v>
      </c>
      <c r="D109" s="19" t="s">
        <v>130</v>
      </c>
      <c r="E109" s="21"/>
      <c r="F109" s="21" t="s">
        <v>125</v>
      </c>
      <c r="G109" s="17">
        <v>26.99</v>
      </c>
      <c r="H109" s="48" t="s">
        <v>15</v>
      </c>
      <c r="I109" s="17">
        <v>9</v>
      </c>
      <c r="J109" s="18">
        <f t="shared" si="1"/>
        <v>0.6665431641348647</v>
      </c>
      <c r="K109" s="21"/>
      <c r="L109" s="21"/>
      <c r="M109" s="21"/>
      <c r="N109" s="21"/>
      <c r="O109" s="21"/>
      <c r="P109" s="21"/>
      <c r="Q109" s="21"/>
    </row>
    <row r="110" spans="1:17">
      <c r="A110" s="13">
        <v>11427512446</v>
      </c>
      <c r="B110" s="46"/>
      <c r="C110" s="15">
        <v>4</v>
      </c>
      <c r="D110" s="19" t="s">
        <v>131</v>
      </c>
      <c r="E110" s="21"/>
      <c r="F110" s="21" t="s">
        <v>132</v>
      </c>
      <c r="G110" s="17">
        <v>26.99</v>
      </c>
      <c r="H110" s="48" t="s">
        <v>15</v>
      </c>
      <c r="I110" s="17">
        <v>7</v>
      </c>
      <c r="J110" s="18">
        <f t="shared" si="1"/>
        <v>0.74064468321600585</v>
      </c>
      <c r="K110" s="21"/>
      <c r="L110" s="21"/>
      <c r="M110" s="21"/>
      <c r="N110" s="21"/>
      <c r="O110" s="21"/>
      <c r="P110" s="21"/>
      <c r="Q110" s="21"/>
    </row>
    <row r="111" spans="1:17">
      <c r="A111" s="13">
        <v>11427566327</v>
      </c>
      <c r="B111" s="46"/>
      <c r="C111" s="15">
        <v>2</v>
      </c>
      <c r="D111" s="19" t="s">
        <v>133</v>
      </c>
      <c r="E111" s="21"/>
      <c r="F111" s="21" t="s">
        <v>132</v>
      </c>
      <c r="G111" s="17">
        <v>21.6</v>
      </c>
      <c r="H111" s="48" t="s">
        <v>15</v>
      </c>
      <c r="I111" s="17">
        <v>11</v>
      </c>
      <c r="J111" s="18">
        <f t="shared" si="1"/>
        <v>0.49074074074074081</v>
      </c>
      <c r="K111" s="21"/>
      <c r="L111" s="21"/>
      <c r="M111" s="21"/>
      <c r="N111" s="21"/>
      <c r="O111" s="21"/>
      <c r="P111" s="21"/>
      <c r="Q111" s="21"/>
    </row>
    <row r="112" spans="1:17">
      <c r="A112" s="13">
        <v>11427622446</v>
      </c>
      <c r="B112" s="46"/>
      <c r="C112" s="15">
        <v>4</v>
      </c>
      <c r="D112" s="2" t="s">
        <v>134</v>
      </c>
      <c r="E112" s="6"/>
      <c r="F112" s="6" t="s">
        <v>132</v>
      </c>
      <c r="G112" s="17">
        <v>21.6</v>
      </c>
      <c r="H112" s="48" t="s">
        <v>15</v>
      </c>
      <c r="I112" s="17">
        <v>7.5</v>
      </c>
      <c r="J112" s="18">
        <f t="shared" si="1"/>
        <v>0.65277777777777779</v>
      </c>
      <c r="K112" s="21"/>
      <c r="L112" s="21"/>
      <c r="M112" s="6"/>
      <c r="N112" s="21"/>
      <c r="O112" s="21"/>
      <c r="P112" s="6"/>
      <c r="Q112" s="6"/>
    </row>
    <row r="113" spans="1:17">
      <c r="A113" s="13">
        <v>11429064275</v>
      </c>
      <c r="B113" s="46"/>
      <c r="C113" s="14">
        <v>3</v>
      </c>
      <c r="D113" s="19" t="s">
        <v>135</v>
      </c>
      <c r="E113" s="21"/>
      <c r="F113" s="21" t="s">
        <v>125</v>
      </c>
      <c r="G113" s="17">
        <v>41.58</v>
      </c>
      <c r="H113" s="48" t="s">
        <v>15</v>
      </c>
      <c r="I113" s="17">
        <v>15</v>
      </c>
      <c r="J113" s="18">
        <f t="shared" si="1"/>
        <v>0.63924963924963918</v>
      </c>
      <c r="K113" s="21"/>
      <c r="L113" s="21"/>
      <c r="M113" s="21"/>
      <c r="N113" s="21"/>
      <c r="O113" s="21"/>
      <c r="P113" s="21"/>
      <c r="Q113" s="21" t="s">
        <v>15</v>
      </c>
    </row>
    <row r="114" spans="1:17">
      <c r="A114" s="13">
        <v>11510007040</v>
      </c>
      <c r="B114" s="46"/>
      <c r="C114" s="14">
        <v>2</v>
      </c>
      <c r="D114" s="19" t="s">
        <v>136</v>
      </c>
      <c r="E114" s="21"/>
      <c r="F114" s="21" t="s">
        <v>14</v>
      </c>
      <c r="G114" s="4">
        <v>473.1</v>
      </c>
      <c r="H114" s="49" t="s">
        <v>15</v>
      </c>
      <c r="I114" s="17">
        <v>284</v>
      </c>
      <c r="J114" s="18">
        <f t="shared" si="1"/>
        <v>0.399704079475798</v>
      </c>
      <c r="K114" s="21"/>
      <c r="L114" s="21"/>
      <c r="M114" s="21"/>
      <c r="N114" s="21"/>
      <c r="O114" s="21"/>
      <c r="P114" s="21"/>
      <c r="Q114" s="21"/>
    </row>
    <row r="115" spans="1:17">
      <c r="A115" s="13">
        <v>11511265654</v>
      </c>
      <c r="B115" s="46"/>
      <c r="C115" s="14">
        <v>50</v>
      </c>
      <c r="D115" s="19" t="s">
        <v>137</v>
      </c>
      <c r="E115" s="52" t="s">
        <v>17</v>
      </c>
      <c r="F115" s="21" t="s">
        <v>24</v>
      </c>
      <c r="G115" s="17">
        <v>3.99</v>
      </c>
      <c r="H115" s="48" t="s">
        <v>15</v>
      </c>
      <c r="I115" s="17">
        <v>2.5</v>
      </c>
      <c r="J115" s="18">
        <f t="shared" si="1"/>
        <v>0.37343358395989978</v>
      </c>
      <c r="K115" s="21"/>
      <c r="L115" s="21"/>
      <c r="M115" s="21"/>
      <c r="N115" s="21" t="s">
        <v>15</v>
      </c>
      <c r="O115" s="21" t="s">
        <v>15</v>
      </c>
      <c r="P115" s="21" t="s">
        <v>15</v>
      </c>
      <c r="Q115" s="21" t="s">
        <v>15</v>
      </c>
    </row>
    <row r="116" spans="1:17">
      <c r="A116" s="13">
        <v>11511705408</v>
      </c>
      <c r="B116" s="46"/>
      <c r="C116" s="14">
        <v>1</v>
      </c>
      <c r="D116" s="19" t="s">
        <v>138</v>
      </c>
      <c r="E116" s="21"/>
      <c r="F116" s="21" t="s">
        <v>24</v>
      </c>
      <c r="G116" s="17">
        <v>3.34</v>
      </c>
      <c r="H116" s="48" t="s">
        <v>15</v>
      </c>
      <c r="I116" s="17">
        <v>2</v>
      </c>
      <c r="J116" s="18">
        <f t="shared" si="1"/>
        <v>0.4011976047904191</v>
      </c>
      <c r="K116" s="21"/>
      <c r="L116" s="21"/>
      <c r="M116" s="21"/>
      <c r="N116" s="21"/>
      <c r="O116" s="21"/>
      <c r="P116" s="21"/>
      <c r="Q116" s="21"/>
    </row>
    <row r="117" spans="1:17">
      <c r="A117" s="13">
        <v>11511711484</v>
      </c>
      <c r="B117" s="46"/>
      <c r="C117" s="15">
        <v>1</v>
      </c>
      <c r="D117" s="19" t="s">
        <v>139</v>
      </c>
      <c r="E117" s="21"/>
      <c r="F117" s="21" t="s">
        <v>14</v>
      </c>
      <c r="G117" s="17">
        <v>9.23</v>
      </c>
      <c r="H117" s="48" t="s">
        <v>15</v>
      </c>
      <c r="I117" s="17">
        <v>4</v>
      </c>
      <c r="J117" s="18">
        <f t="shared" si="1"/>
        <v>0.56663055254604555</v>
      </c>
      <c r="K117" s="21"/>
      <c r="L117" s="21"/>
      <c r="M117" s="21"/>
      <c r="N117" s="21"/>
      <c r="O117" s="21"/>
      <c r="P117" s="21"/>
      <c r="Q117" s="21"/>
    </row>
    <row r="118" spans="1:17">
      <c r="A118" s="13">
        <v>11511714519</v>
      </c>
      <c r="B118" s="46"/>
      <c r="C118" s="15">
        <v>2</v>
      </c>
      <c r="D118" s="19" t="s">
        <v>140</v>
      </c>
      <c r="E118" s="21"/>
      <c r="F118" s="21" t="s">
        <v>14</v>
      </c>
      <c r="G118" s="17">
        <v>13.27</v>
      </c>
      <c r="H118" s="48" t="s">
        <v>15</v>
      </c>
      <c r="I118" s="17">
        <v>6</v>
      </c>
      <c r="J118" s="18">
        <f t="shared" si="1"/>
        <v>0.54785229841748295</v>
      </c>
      <c r="K118" s="21"/>
      <c r="L118" s="21"/>
      <c r="M118" s="21" t="s">
        <v>15</v>
      </c>
      <c r="N118" s="21"/>
      <c r="O118" s="21"/>
      <c r="P118" s="21"/>
      <c r="Q118" s="21"/>
    </row>
    <row r="119" spans="1:17">
      <c r="A119" s="13">
        <v>11519070755</v>
      </c>
      <c r="B119" s="46" t="s">
        <v>1484</v>
      </c>
      <c r="C119" s="14">
        <v>1</v>
      </c>
      <c r="D119" s="19" t="s">
        <v>141</v>
      </c>
      <c r="E119" s="21"/>
      <c r="F119" s="21" t="s">
        <v>142</v>
      </c>
      <c r="G119" s="17">
        <v>337.12</v>
      </c>
      <c r="H119" s="48" t="s">
        <v>15</v>
      </c>
      <c r="I119" s="17">
        <v>90</v>
      </c>
      <c r="J119" s="18">
        <f t="shared" si="1"/>
        <v>0.73303274798291418</v>
      </c>
      <c r="K119" s="21"/>
      <c r="L119" s="21"/>
      <c r="M119" s="21" t="s">
        <v>15</v>
      </c>
      <c r="N119" s="21"/>
      <c r="O119" s="21"/>
      <c r="P119" s="21"/>
      <c r="Q119" s="21"/>
    </row>
    <row r="120" spans="1:17">
      <c r="A120" s="13">
        <v>11519070755</v>
      </c>
      <c r="B120" s="46" t="s">
        <v>1484</v>
      </c>
      <c r="C120" s="15">
        <v>1</v>
      </c>
      <c r="D120" s="19" t="s">
        <v>143</v>
      </c>
      <c r="E120" s="21"/>
      <c r="F120" s="21" t="s">
        <v>144</v>
      </c>
      <c r="G120" s="4">
        <v>337.12</v>
      </c>
      <c r="H120" s="49" t="s">
        <v>15</v>
      </c>
      <c r="I120" s="17">
        <v>54</v>
      </c>
      <c r="J120" s="18">
        <f t="shared" si="1"/>
        <v>0.83981964878974846</v>
      </c>
      <c r="K120" s="21"/>
      <c r="L120" s="21"/>
      <c r="M120" s="21" t="s">
        <v>15</v>
      </c>
      <c r="N120" s="21"/>
      <c r="O120" s="21"/>
      <c r="P120" s="21"/>
      <c r="Q120" s="21"/>
    </row>
    <row r="121" spans="1:17">
      <c r="A121" s="13">
        <v>11519070765</v>
      </c>
      <c r="B121" s="46" t="s">
        <v>1484</v>
      </c>
      <c r="C121" s="14">
        <v>1</v>
      </c>
      <c r="D121" s="19" t="s">
        <v>145</v>
      </c>
      <c r="E121" s="52" t="s">
        <v>17</v>
      </c>
      <c r="F121" s="21" t="s">
        <v>144</v>
      </c>
      <c r="G121" s="17">
        <v>208.68</v>
      </c>
      <c r="H121" s="48" t="s">
        <v>15</v>
      </c>
      <c r="I121" s="17">
        <v>50</v>
      </c>
      <c r="J121" s="18">
        <f t="shared" si="1"/>
        <v>0.76039869656890935</v>
      </c>
      <c r="K121" s="21"/>
      <c r="L121" s="21"/>
      <c r="M121" s="21"/>
      <c r="N121" s="21"/>
      <c r="O121" s="21"/>
      <c r="P121" s="21"/>
      <c r="Q121" s="21" t="s">
        <v>15</v>
      </c>
    </row>
    <row r="122" spans="1:17">
      <c r="A122" s="13">
        <v>11519071562</v>
      </c>
      <c r="B122" s="46" t="s">
        <v>1484</v>
      </c>
      <c r="C122" s="15">
        <v>1</v>
      </c>
      <c r="D122" s="19" t="s">
        <v>146</v>
      </c>
      <c r="E122" s="21"/>
      <c r="F122" s="21" t="s">
        <v>147</v>
      </c>
      <c r="G122" s="4">
        <v>280.23</v>
      </c>
      <c r="H122" s="49" t="s">
        <v>15</v>
      </c>
      <c r="I122" s="17">
        <v>46</v>
      </c>
      <c r="J122" s="18">
        <f t="shared" si="1"/>
        <v>0.83584912393391142</v>
      </c>
      <c r="K122" s="21"/>
      <c r="L122" s="21"/>
      <c r="M122" s="21" t="s">
        <v>15</v>
      </c>
      <c r="N122" s="21"/>
      <c r="O122" s="21"/>
      <c r="P122" s="21"/>
      <c r="Q122" s="21" t="s">
        <v>15</v>
      </c>
    </row>
    <row r="123" spans="1:17">
      <c r="A123" s="13">
        <v>11520786160</v>
      </c>
      <c r="B123" s="46"/>
      <c r="C123" s="15">
        <v>10</v>
      </c>
      <c r="D123" s="19" t="s">
        <v>148</v>
      </c>
      <c r="E123" s="21"/>
      <c r="F123" s="21" t="s">
        <v>14</v>
      </c>
      <c r="G123" s="17">
        <v>10.32</v>
      </c>
      <c r="H123" s="48" t="s">
        <v>15</v>
      </c>
      <c r="I123" s="17">
        <v>5</v>
      </c>
      <c r="J123" s="18">
        <f t="shared" si="1"/>
        <v>0.51550387596899228</v>
      </c>
      <c r="K123" s="21" t="s">
        <v>15</v>
      </c>
      <c r="L123" s="21"/>
      <c r="M123" s="21"/>
      <c r="N123" s="21"/>
      <c r="O123" s="21"/>
      <c r="P123" s="21"/>
      <c r="Q123" s="21"/>
    </row>
    <row r="124" spans="1:17">
      <c r="A124" s="13">
        <v>11521257039</v>
      </c>
      <c r="B124" s="46"/>
      <c r="C124" s="14">
        <v>1</v>
      </c>
      <c r="D124" s="19" t="s">
        <v>149</v>
      </c>
      <c r="E124" s="21"/>
      <c r="F124" s="21" t="s">
        <v>14</v>
      </c>
      <c r="G124" s="4">
        <v>61.32</v>
      </c>
      <c r="H124" s="49" t="s">
        <v>15</v>
      </c>
      <c r="I124" s="17">
        <v>38</v>
      </c>
      <c r="J124" s="18">
        <f t="shared" si="1"/>
        <v>0.38030006523157212</v>
      </c>
      <c r="K124" s="21"/>
      <c r="L124" s="21" t="s">
        <v>15</v>
      </c>
      <c r="M124" s="21"/>
      <c r="N124" s="21"/>
      <c r="O124" s="21"/>
      <c r="P124" s="21"/>
      <c r="Q124" s="21"/>
    </row>
    <row r="125" spans="1:17">
      <c r="A125" s="13">
        <v>11521259805</v>
      </c>
      <c r="B125" s="46"/>
      <c r="C125" s="14">
        <v>1</v>
      </c>
      <c r="D125" s="19" t="s">
        <v>150</v>
      </c>
      <c r="E125" s="21"/>
      <c r="F125" s="21" t="s">
        <v>14</v>
      </c>
      <c r="G125" s="4">
        <v>38.07</v>
      </c>
      <c r="H125" s="49" t="s">
        <v>15</v>
      </c>
      <c r="I125" s="17">
        <v>24</v>
      </c>
      <c r="J125" s="18">
        <f t="shared" si="1"/>
        <v>0.36958234830575254</v>
      </c>
      <c r="K125" s="21"/>
      <c r="L125" s="21"/>
      <c r="M125" s="21"/>
      <c r="N125" s="21" t="s">
        <v>15</v>
      </c>
      <c r="O125" s="21" t="s">
        <v>15</v>
      </c>
      <c r="P125" s="21" t="s">
        <v>15</v>
      </c>
      <c r="Q125" s="21"/>
    </row>
    <row r="126" spans="1:17">
      <c r="A126" s="13">
        <v>11521310520</v>
      </c>
      <c r="B126" s="46"/>
      <c r="C126" s="14">
        <v>1</v>
      </c>
      <c r="D126" s="19" t="s">
        <v>151</v>
      </c>
      <c r="E126" s="21" t="s">
        <v>17</v>
      </c>
      <c r="F126" s="21" t="s">
        <v>152</v>
      </c>
      <c r="G126" s="17">
        <v>288.42</v>
      </c>
      <c r="H126" s="48" t="s">
        <v>15</v>
      </c>
      <c r="I126" s="17">
        <v>200</v>
      </c>
      <c r="J126" s="18">
        <f t="shared" si="1"/>
        <v>0.30656681228763616</v>
      </c>
      <c r="K126" s="21"/>
      <c r="L126" s="21"/>
      <c r="M126" s="21" t="s">
        <v>15</v>
      </c>
      <c r="N126" s="21"/>
      <c r="O126" s="21"/>
      <c r="P126" s="21"/>
      <c r="Q126" s="21"/>
    </row>
    <row r="127" spans="1:17">
      <c r="A127" s="13">
        <v>11521466000</v>
      </c>
      <c r="B127" s="46"/>
      <c r="C127" s="15">
        <v>1</v>
      </c>
      <c r="D127" s="19" t="s">
        <v>153</v>
      </c>
      <c r="E127" s="21" t="s">
        <v>17</v>
      </c>
      <c r="F127" s="21" t="s">
        <v>152</v>
      </c>
      <c r="G127" s="4">
        <v>272.99</v>
      </c>
      <c r="H127" s="49" t="s">
        <v>15</v>
      </c>
      <c r="I127" s="17">
        <v>70</v>
      </c>
      <c r="J127" s="18">
        <f t="shared" si="1"/>
        <v>0.74358035092860542</v>
      </c>
      <c r="K127" s="21"/>
      <c r="L127" s="21"/>
      <c r="M127" s="21" t="s">
        <v>15</v>
      </c>
      <c r="N127" s="21"/>
      <c r="O127" s="21"/>
      <c r="P127" s="21" t="s">
        <v>15</v>
      </c>
      <c r="Q127" s="21" t="s">
        <v>15</v>
      </c>
    </row>
    <row r="128" spans="1:17">
      <c r="A128" s="13">
        <v>11521719267</v>
      </c>
      <c r="B128" s="46"/>
      <c r="C128" s="15">
        <v>1</v>
      </c>
      <c r="D128" s="19" t="s">
        <v>154</v>
      </c>
      <c r="E128" s="21"/>
      <c r="F128" s="21" t="s">
        <v>155</v>
      </c>
      <c r="G128" s="4">
        <v>73.89</v>
      </c>
      <c r="H128" s="49" t="s">
        <v>15</v>
      </c>
      <c r="I128" s="17">
        <v>25</v>
      </c>
      <c r="J128" s="18">
        <f t="shared" si="1"/>
        <v>0.66165922316957637</v>
      </c>
      <c r="K128" s="21"/>
      <c r="L128" s="21"/>
      <c r="M128" s="21" t="s">
        <v>15</v>
      </c>
      <c r="N128" s="21"/>
      <c r="O128" s="21"/>
      <c r="P128" s="21"/>
      <c r="Q128" s="21"/>
    </row>
    <row r="129" spans="1:17">
      <c r="A129" s="13">
        <v>11521719267</v>
      </c>
      <c r="B129" s="46"/>
      <c r="C129" s="14">
        <v>1</v>
      </c>
      <c r="D129" s="19" t="s">
        <v>156</v>
      </c>
      <c r="E129" s="21"/>
      <c r="F129" s="21" t="s">
        <v>14</v>
      </c>
      <c r="G129" s="17">
        <v>73.89</v>
      </c>
      <c r="H129" s="48" t="s">
        <v>15</v>
      </c>
      <c r="I129" s="17">
        <v>48</v>
      </c>
      <c r="J129" s="18">
        <f t="shared" ref="J129:J191" si="2">1-(I129/G129)</f>
        <v>0.3503857084855867</v>
      </c>
      <c r="K129" s="21"/>
      <c r="L129" s="21"/>
      <c r="M129" s="21" t="s">
        <v>15</v>
      </c>
      <c r="N129" s="21"/>
      <c r="O129" s="21"/>
      <c r="P129" s="21"/>
      <c r="Q129" s="21"/>
    </row>
    <row r="130" spans="1:17">
      <c r="A130" s="13">
        <v>11527502804</v>
      </c>
      <c r="B130" s="46"/>
      <c r="C130" s="14">
        <v>1</v>
      </c>
      <c r="D130" s="19" t="s">
        <v>157</v>
      </c>
      <c r="E130" s="21"/>
      <c r="F130" s="21" t="s">
        <v>158</v>
      </c>
      <c r="G130" s="17">
        <v>338.94</v>
      </c>
      <c r="H130" s="48" t="s">
        <v>15</v>
      </c>
      <c r="I130" s="17">
        <v>100</v>
      </c>
      <c r="J130" s="18">
        <f t="shared" si="2"/>
        <v>0.7049625302413407</v>
      </c>
      <c r="K130" s="21"/>
      <c r="L130" s="21"/>
      <c r="M130" s="21"/>
      <c r="N130" s="21"/>
      <c r="O130" s="21"/>
      <c r="P130" s="21"/>
      <c r="Q130" s="21"/>
    </row>
    <row r="131" spans="1:17">
      <c r="A131" s="13">
        <v>11531251825</v>
      </c>
      <c r="B131" s="46"/>
      <c r="C131" s="14">
        <v>3</v>
      </c>
      <c r="D131" s="19" t="s">
        <v>159</v>
      </c>
      <c r="E131" s="21"/>
      <c r="F131" s="21" t="s">
        <v>14</v>
      </c>
      <c r="G131" s="17">
        <v>3.18</v>
      </c>
      <c r="H131" s="48" t="s">
        <v>15</v>
      </c>
      <c r="I131" s="17">
        <v>2</v>
      </c>
      <c r="J131" s="18">
        <f t="shared" si="2"/>
        <v>0.37106918238993714</v>
      </c>
      <c r="K131" s="21"/>
      <c r="L131" s="21" t="s">
        <v>15</v>
      </c>
      <c r="M131" s="21"/>
      <c r="N131" s="21"/>
      <c r="O131" s="21"/>
      <c r="P131" s="21"/>
      <c r="Q131" s="21"/>
    </row>
    <row r="132" spans="1:17">
      <c r="A132" s="13">
        <v>11531265084</v>
      </c>
      <c r="B132" s="46"/>
      <c r="C132" s="15">
        <v>2</v>
      </c>
      <c r="D132" s="19" t="s">
        <v>160</v>
      </c>
      <c r="E132" s="21"/>
      <c r="F132" s="21" t="s">
        <v>24</v>
      </c>
      <c r="G132" s="4">
        <v>3.43</v>
      </c>
      <c r="H132" s="49" t="s">
        <v>15</v>
      </c>
      <c r="I132" s="17">
        <v>1.5</v>
      </c>
      <c r="J132" s="18">
        <f t="shared" si="2"/>
        <v>0.56268221574344024</v>
      </c>
      <c r="K132" s="21"/>
      <c r="L132" s="21"/>
      <c r="M132" s="21" t="s">
        <v>15</v>
      </c>
      <c r="N132" s="21"/>
      <c r="O132" s="21"/>
      <c r="P132" s="21" t="s">
        <v>15</v>
      </c>
      <c r="Q132" s="21" t="s">
        <v>15</v>
      </c>
    </row>
    <row r="133" spans="1:17">
      <c r="A133" s="13">
        <v>11531265271</v>
      </c>
      <c r="B133" s="46"/>
      <c r="C133" s="14">
        <v>1</v>
      </c>
      <c r="D133" s="19" t="s">
        <v>161</v>
      </c>
      <c r="E133" s="21"/>
      <c r="F133" s="21" t="s">
        <v>14</v>
      </c>
      <c r="G133" s="4">
        <v>52.46</v>
      </c>
      <c r="H133" s="49" t="s">
        <v>15</v>
      </c>
      <c r="I133" s="17">
        <v>35</v>
      </c>
      <c r="J133" s="18">
        <f t="shared" si="2"/>
        <v>0.3328250095310713</v>
      </c>
      <c r="K133" s="21"/>
      <c r="L133" s="21"/>
      <c r="M133" s="21"/>
      <c r="N133" s="21"/>
      <c r="O133" s="21"/>
      <c r="P133" s="21" t="s">
        <v>15</v>
      </c>
      <c r="Q133" s="21"/>
    </row>
    <row r="134" spans="1:17">
      <c r="A134" s="13">
        <v>11531265946</v>
      </c>
      <c r="B134" s="46"/>
      <c r="C134" s="15">
        <v>1</v>
      </c>
      <c r="D134" s="19" t="s">
        <v>162</v>
      </c>
      <c r="E134" s="21" t="s">
        <v>17</v>
      </c>
      <c r="F134" s="21" t="s">
        <v>24</v>
      </c>
      <c r="G134" s="17">
        <v>49</v>
      </c>
      <c r="H134" s="48" t="s">
        <v>15</v>
      </c>
      <c r="I134" s="17">
        <v>35</v>
      </c>
      <c r="J134" s="18">
        <f t="shared" si="2"/>
        <v>0.2857142857142857</v>
      </c>
      <c r="K134" s="21"/>
      <c r="L134" s="21"/>
      <c r="M134" s="21"/>
      <c r="N134" s="21"/>
      <c r="O134" s="21"/>
      <c r="P134" s="21" t="s">
        <v>15</v>
      </c>
      <c r="Q134" s="21"/>
    </row>
    <row r="135" spans="1:17">
      <c r="A135" s="13">
        <v>11531266454</v>
      </c>
      <c r="B135" s="46"/>
      <c r="C135" s="14">
        <v>3</v>
      </c>
      <c r="D135" s="19" t="s">
        <v>163</v>
      </c>
      <c r="E135" s="21" t="s">
        <v>17</v>
      </c>
      <c r="F135" s="21" t="s">
        <v>14</v>
      </c>
      <c r="G135" s="4">
        <v>15.95</v>
      </c>
      <c r="H135" s="49" t="s">
        <v>15</v>
      </c>
      <c r="I135" s="17">
        <v>12</v>
      </c>
      <c r="J135" s="18">
        <f t="shared" si="2"/>
        <v>0.24764890282131657</v>
      </c>
      <c r="K135" s="21"/>
      <c r="L135" s="21" t="s">
        <v>15</v>
      </c>
      <c r="M135" s="21"/>
      <c r="N135" s="21"/>
      <c r="O135" s="21"/>
      <c r="P135" s="21"/>
      <c r="Q135" s="21"/>
    </row>
    <row r="136" spans="1:17">
      <c r="A136" s="13">
        <v>11531266458</v>
      </c>
      <c r="B136" s="46"/>
      <c r="C136" s="15">
        <v>5</v>
      </c>
      <c r="D136" s="19" t="s">
        <v>164</v>
      </c>
      <c r="E136" s="21"/>
      <c r="F136" s="21" t="s">
        <v>59</v>
      </c>
      <c r="G136" s="17">
        <v>23.23</v>
      </c>
      <c r="H136" s="48" t="s">
        <v>15</v>
      </c>
      <c r="I136" s="17">
        <v>14</v>
      </c>
      <c r="J136" s="18">
        <f t="shared" si="2"/>
        <v>0.39733103745157128</v>
      </c>
      <c r="K136" s="21" t="s">
        <v>15</v>
      </c>
      <c r="L136" s="21"/>
      <c r="M136" s="21"/>
      <c r="N136" s="21"/>
      <c r="O136" s="21"/>
      <c r="P136" s="21"/>
      <c r="Q136" s="21"/>
    </row>
    <row r="137" spans="1:17">
      <c r="A137" s="13">
        <v>11531266463</v>
      </c>
      <c r="B137" s="46"/>
      <c r="C137" s="15">
        <v>2</v>
      </c>
      <c r="D137" s="19" t="s">
        <v>165</v>
      </c>
      <c r="E137" s="21"/>
      <c r="F137" s="21" t="s">
        <v>14</v>
      </c>
      <c r="G137" s="4">
        <v>21.44</v>
      </c>
      <c r="H137" s="49" t="s">
        <v>15</v>
      </c>
      <c r="I137" s="17">
        <v>8</v>
      </c>
      <c r="J137" s="18">
        <f t="shared" si="2"/>
        <v>0.62686567164179108</v>
      </c>
      <c r="K137" s="21"/>
      <c r="L137" s="21" t="s">
        <v>15</v>
      </c>
      <c r="M137" s="21"/>
      <c r="N137" s="21"/>
      <c r="O137" s="21"/>
      <c r="P137" s="21"/>
      <c r="Q137" s="21"/>
    </row>
    <row r="138" spans="1:17">
      <c r="A138" s="13">
        <v>11531266464</v>
      </c>
      <c r="B138" s="46"/>
      <c r="C138" s="14">
        <v>6</v>
      </c>
      <c r="D138" s="19" t="s">
        <v>166</v>
      </c>
      <c r="E138" s="21"/>
      <c r="F138" s="21" t="s">
        <v>14</v>
      </c>
      <c r="G138" s="4">
        <v>23.26</v>
      </c>
      <c r="H138" s="49" t="s">
        <v>15</v>
      </c>
      <c r="I138" s="17">
        <v>15</v>
      </c>
      <c r="J138" s="18">
        <f t="shared" si="2"/>
        <v>0.35511607910576104</v>
      </c>
      <c r="K138" s="21"/>
      <c r="L138" s="21" t="s">
        <v>15</v>
      </c>
      <c r="M138" s="21"/>
      <c r="N138" s="21"/>
      <c r="O138" s="21"/>
      <c r="P138" s="21"/>
      <c r="Q138" s="21"/>
    </row>
    <row r="139" spans="1:17">
      <c r="A139" s="13">
        <v>11531266469</v>
      </c>
      <c r="B139" s="46"/>
      <c r="C139" s="15">
        <v>4</v>
      </c>
      <c r="D139" s="19" t="s">
        <v>167</v>
      </c>
      <c r="E139" s="21"/>
      <c r="F139" s="21" t="s">
        <v>14</v>
      </c>
      <c r="G139" s="17">
        <v>27.51</v>
      </c>
      <c r="H139" s="48" t="s">
        <v>15</v>
      </c>
      <c r="I139" s="17">
        <v>18</v>
      </c>
      <c r="J139" s="18">
        <f t="shared" si="2"/>
        <v>0.34569247546346782</v>
      </c>
      <c r="K139" s="21" t="s">
        <v>15</v>
      </c>
      <c r="L139" s="21"/>
      <c r="M139" s="21"/>
      <c r="N139" s="21"/>
      <c r="O139" s="21"/>
      <c r="P139" s="21"/>
      <c r="Q139" s="21"/>
    </row>
    <row r="140" spans="1:17">
      <c r="A140" s="13">
        <v>11531266472</v>
      </c>
      <c r="B140" s="46"/>
      <c r="C140" s="15">
        <v>5</v>
      </c>
      <c r="D140" s="19" t="s">
        <v>168</v>
      </c>
      <c r="E140" s="21"/>
      <c r="F140" s="21" t="s">
        <v>14</v>
      </c>
      <c r="G140" s="4">
        <v>13.56</v>
      </c>
      <c r="H140" s="49" t="s">
        <v>15</v>
      </c>
      <c r="I140" s="17">
        <v>8.5</v>
      </c>
      <c r="J140" s="18">
        <f t="shared" si="2"/>
        <v>0.37315634218289084</v>
      </c>
      <c r="K140" s="21"/>
      <c r="L140" s="21" t="s">
        <v>15</v>
      </c>
      <c r="M140" s="21" t="s">
        <v>15</v>
      </c>
      <c r="N140" s="21"/>
      <c r="O140" s="21"/>
      <c r="P140" s="21"/>
      <c r="Q140" s="21"/>
    </row>
    <row r="141" spans="1:17">
      <c r="A141" s="13">
        <v>11531266475</v>
      </c>
      <c r="B141" s="46"/>
      <c r="C141" s="14">
        <v>4</v>
      </c>
      <c r="D141" s="19" t="s">
        <v>169</v>
      </c>
      <c r="E141" s="21"/>
      <c r="F141" s="21" t="s">
        <v>14</v>
      </c>
      <c r="G141" s="17">
        <v>26.48</v>
      </c>
      <c r="H141" s="48" t="s">
        <v>15</v>
      </c>
      <c r="I141" s="17">
        <v>18</v>
      </c>
      <c r="J141" s="18">
        <f t="shared" si="2"/>
        <v>0.3202416918429003</v>
      </c>
      <c r="K141" s="21"/>
      <c r="L141" s="21"/>
      <c r="M141" s="21"/>
      <c r="N141" s="21"/>
      <c r="O141" s="21" t="s">
        <v>15</v>
      </c>
      <c r="P141" s="21" t="s">
        <v>15</v>
      </c>
      <c r="Q141" s="21"/>
    </row>
    <row r="142" spans="1:17">
      <c r="A142" s="13">
        <v>11531266476</v>
      </c>
      <c r="B142" s="46"/>
      <c r="C142" s="15">
        <v>3</v>
      </c>
      <c r="D142" s="19" t="s">
        <v>170</v>
      </c>
      <c r="E142" s="21"/>
      <c r="F142" s="21" t="s">
        <v>14</v>
      </c>
      <c r="G142" s="4">
        <v>14.1</v>
      </c>
      <c r="H142" s="49" t="s">
        <v>15</v>
      </c>
      <c r="I142" s="17">
        <v>9.5</v>
      </c>
      <c r="J142" s="18">
        <f t="shared" si="2"/>
        <v>0.32624113475177308</v>
      </c>
      <c r="K142" s="21"/>
      <c r="L142" s="21"/>
      <c r="M142" s="21"/>
      <c r="N142" s="21"/>
      <c r="O142" s="21" t="s">
        <v>15</v>
      </c>
      <c r="P142" s="21" t="s">
        <v>15</v>
      </c>
      <c r="Q142" s="21"/>
    </row>
    <row r="143" spans="1:17">
      <c r="A143" s="13">
        <v>11531266477</v>
      </c>
      <c r="B143" s="46"/>
      <c r="C143" s="15">
        <v>6</v>
      </c>
      <c r="D143" s="19" t="s">
        <v>171</v>
      </c>
      <c r="E143" s="21"/>
      <c r="F143" s="21" t="s">
        <v>59</v>
      </c>
      <c r="G143" s="17">
        <v>55.49</v>
      </c>
      <c r="H143" s="48" t="s">
        <v>15</v>
      </c>
      <c r="I143" s="17">
        <v>35</v>
      </c>
      <c r="J143" s="18">
        <f t="shared" si="2"/>
        <v>0.36925572175166699</v>
      </c>
      <c r="K143" s="21" t="s">
        <v>15</v>
      </c>
      <c r="L143" s="21"/>
      <c r="M143" s="21"/>
      <c r="N143" s="21"/>
      <c r="O143" s="21"/>
      <c r="P143" s="21"/>
      <c r="Q143" s="21"/>
    </row>
    <row r="144" spans="1:17">
      <c r="A144" s="13">
        <v>11531272835</v>
      </c>
      <c r="B144" s="46"/>
      <c r="C144" s="15">
        <v>2</v>
      </c>
      <c r="D144" s="19" t="s">
        <v>172</v>
      </c>
      <c r="E144" s="21"/>
      <c r="F144" s="21" t="s">
        <v>14</v>
      </c>
      <c r="G144" s="4">
        <v>35.56</v>
      </c>
      <c r="H144" s="49" t="s">
        <v>15</v>
      </c>
      <c r="I144" s="17">
        <v>23</v>
      </c>
      <c r="J144" s="18">
        <f t="shared" si="2"/>
        <v>0.35320584926884147</v>
      </c>
      <c r="K144" s="21"/>
      <c r="L144" s="21"/>
      <c r="M144" s="21"/>
      <c r="N144" s="21"/>
      <c r="O144" s="21"/>
      <c r="P144" s="21" t="s">
        <v>15</v>
      </c>
      <c r="Q144" s="21"/>
    </row>
    <row r="145" spans="1:17">
      <c r="A145" s="13">
        <v>11531272853</v>
      </c>
      <c r="B145" s="46"/>
      <c r="C145" s="15">
        <v>4</v>
      </c>
      <c r="D145" s="19" t="s">
        <v>173</v>
      </c>
      <c r="E145" s="21" t="s">
        <v>17</v>
      </c>
      <c r="F145" s="21" t="s">
        <v>14</v>
      </c>
      <c r="G145" s="4">
        <v>18.25</v>
      </c>
      <c r="H145" s="49" t="s">
        <v>1436</v>
      </c>
      <c r="I145" s="17">
        <v>7</v>
      </c>
      <c r="J145" s="18">
        <f t="shared" si="2"/>
        <v>0.61643835616438358</v>
      </c>
      <c r="K145" s="21"/>
      <c r="L145" s="21"/>
      <c r="M145" s="21"/>
      <c r="N145" s="21"/>
      <c r="O145" s="21"/>
      <c r="P145" s="21"/>
      <c r="Q145" s="21" t="s">
        <v>15</v>
      </c>
    </row>
    <row r="146" spans="1:17">
      <c r="A146" s="13">
        <v>11531276541</v>
      </c>
      <c r="B146" s="46"/>
      <c r="C146" s="15">
        <v>1</v>
      </c>
      <c r="D146" s="19" t="s">
        <v>174</v>
      </c>
      <c r="E146" s="21"/>
      <c r="F146" s="21" t="s">
        <v>86</v>
      </c>
      <c r="G146" s="17">
        <v>22.97</v>
      </c>
      <c r="H146" s="48" t="s">
        <v>15</v>
      </c>
      <c r="I146" s="17">
        <v>12</v>
      </c>
      <c r="J146" s="18">
        <f t="shared" si="2"/>
        <v>0.47757945145842395</v>
      </c>
      <c r="K146" s="21"/>
      <c r="L146" s="21"/>
      <c r="M146" s="21" t="s">
        <v>15</v>
      </c>
      <c r="N146" s="21"/>
      <c r="O146" s="21"/>
      <c r="P146" s="21"/>
      <c r="Q146" s="21"/>
    </row>
    <row r="147" spans="1:17">
      <c r="A147" s="13">
        <v>11531276541</v>
      </c>
      <c r="B147" s="46"/>
      <c r="C147" s="14">
        <v>1</v>
      </c>
      <c r="D147" s="19" t="s">
        <v>175</v>
      </c>
      <c r="E147" s="21"/>
      <c r="F147" s="21" t="s">
        <v>14</v>
      </c>
      <c r="G147" s="17">
        <v>22.97</v>
      </c>
      <c r="H147" s="48" t="s">
        <v>15</v>
      </c>
      <c r="I147" s="17">
        <v>15</v>
      </c>
      <c r="J147" s="18">
        <f t="shared" si="2"/>
        <v>0.34697431432303005</v>
      </c>
      <c r="K147" s="21"/>
      <c r="L147" s="21"/>
      <c r="M147" s="21" t="s">
        <v>15</v>
      </c>
      <c r="N147" s="21"/>
      <c r="O147" s="21"/>
      <c r="P147" s="21"/>
      <c r="Q147" s="21"/>
    </row>
    <row r="148" spans="1:17">
      <c r="A148" s="13">
        <v>11531276542</v>
      </c>
      <c r="B148" s="46"/>
      <c r="C148" s="15">
        <v>2</v>
      </c>
      <c r="D148" s="19" t="s">
        <v>176</v>
      </c>
      <c r="E148" s="21"/>
      <c r="F148" s="21" t="s">
        <v>59</v>
      </c>
      <c r="G148" s="4">
        <v>21.88</v>
      </c>
      <c r="H148" s="49" t="s">
        <v>15</v>
      </c>
      <c r="I148" s="17">
        <v>9</v>
      </c>
      <c r="J148" s="18">
        <f t="shared" si="2"/>
        <v>0.58866544789762343</v>
      </c>
      <c r="K148" s="21"/>
      <c r="L148" s="21"/>
      <c r="M148" s="21" t="s">
        <v>15</v>
      </c>
      <c r="N148" s="21"/>
      <c r="O148" s="21"/>
      <c r="P148" s="21"/>
      <c r="Q148" s="21"/>
    </row>
    <row r="149" spans="1:17">
      <c r="A149" s="13">
        <v>11531276647</v>
      </c>
      <c r="B149" s="46"/>
      <c r="C149" s="14">
        <v>4</v>
      </c>
      <c r="D149" s="19" t="s">
        <v>177</v>
      </c>
      <c r="E149" s="21"/>
      <c r="F149" s="21" t="s">
        <v>14</v>
      </c>
      <c r="G149" s="4">
        <v>33.4</v>
      </c>
      <c r="H149" s="49" t="s">
        <v>15</v>
      </c>
      <c r="I149" s="17">
        <v>22</v>
      </c>
      <c r="J149" s="18">
        <f t="shared" si="2"/>
        <v>0.3413173652694611</v>
      </c>
      <c r="K149" s="21"/>
      <c r="L149" s="21"/>
      <c r="M149" s="21"/>
      <c r="N149" s="21"/>
      <c r="O149" s="21"/>
      <c r="P149" s="21" t="s">
        <v>15</v>
      </c>
      <c r="Q149" s="21" t="s">
        <v>15</v>
      </c>
    </row>
    <row r="150" spans="1:17">
      <c r="A150" s="13">
        <v>11531278045</v>
      </c>
      <c r="B150" s="46"/>
      <c r="C150" s="15">
        <v>9</v>
      </c>
      <c r="D150" s="19" t="s">
        <v>178</v>
      </c>
      <c r="E150" s="21"/>
      <c r="F150" s="21" t="s">
        <v>14</v>
      </c>
      <c r="G150" s="17">
        <v>38.58</v>
      </c>
      <c r="H150" s="48" t="s">
        <v>15</v>
      </c>
      <c r="I150" s="17">
        <v>22</v>
      </c>
      <c r="J150" s="18">
        <f t="shared" si="2"/>
        <v>0.42975635044064275</v>
      </c>
      <c r="K150" s="21"/>
      <c r="L150" s="21"/>
      <c r="M150" s="21"/>
      <c r="N150" s="21"/>
      <c r="O150" s="21"/>
      <c r="P150" s="21"/>
      <c r="Q150" s="21" t="s">
        <v>15</v>
      </c>
    </row>
    <row r="151" spans="1:17">
      <c r="A151" s="13">
        <v>11531278908</v>
      </c>
      <c r="B151" s="46"/>
      <c r="C151" s="14">
        <v>1</v>
      </c>
      <c r="D151" s="19" t="s">
        <v>179</v>
      </c>
      <c r="E151" s="21"/>
      <c r="F151" s="21" t="s">
        <v>14</v>
      </c>
      <c r="G151" s="17">
        <v>22.59</v>
      </c>
      <c r="H151" s="48" t="s">
        <v>15</v>
      </c>
      <c r="I151" s="17">
        <v>14.5</v>
      </c>
      <c r="J151" s="18">
        <f t="shared" si="2"/>
        <v>0.35812306330234611</v>
      </c>
      <c r="K151" s="21"/>
      <c r="L151" s="21"/>
      <c r="M151" s="21" t="s">
        <v>15</v>
      </c>
      <c r="N151" s="21"/>
      <c r="O151" s="21"/>
      <c r="P151" s="21"/>
      <c r="Q151" s="21"/>
    </row>
    <row r="152" spans="1:17">
      <c r="A152" s="13">
        <v>11531278908</v>
      </c>
      <c r="B152" s="46"/>
      <c r="C152" s="14">
        <v>1</v>
      </c>
      <c r="D152" s="19" t="s">
        <v>180</v>
      </c>
      <c r="E152" s="21"/>
      <c r="F152" s="21" t="s">
        <v>86</v>
      </c>
      <c r="G152" s="4">
        <v>22.59</v>
      </c>
      <c r="H152" s="49" t="s">
        <v>15</v>
      </c>
      <c r="I152" s="17">
        <v>10</v>
      </c>
      <c r="J152" s="18">
        <f t="shared" si="2"/>
        <v>0.55732625055334217</v>
      </c>
      <c r="K152" s="21"/>
      <c r="L152" s="21"/>
      <c r="M152" s="21" t="s">
        <v>15</v>
      </c>
      <c r="N152" s="21"/>
      <c r="O152" s="21"/>
      <c r="P152" s="21"/>
      <c r="Q152" s="21"/>
    </row>
    <row r="153" spans="1:17">
      <c r="A153" s="13">
        <v>11531278909</v>
      </c>
      <c r="B153" s="46"/>
      <c r="C153" s="14">
        <v>1</v>
      </c>
      <c r="D153" s="19" t="s">
        <v>181</v>
      </c>
      <c r="E153" s="21"/>
      <c r="F153" s="21" t="s">
        <v>14</v>
      </c>
      <c r="G153" s="17">
        <v>27.86</v>
      </c>
      <c r="H153" s="48" t="s">
        <v>15</v>
      </c>
      <c r="I153" s="17">
        <v>18</v>
      </c>
      <c r="J153" s="18">
        <f t="shared" si="2"/>
        <v>0.35391241923905237</v>
      </c>
      <c r="K153" s="21"/>
      <c r="L153" s="21"/>
      <c r="M153" s="21" t="s">
        <v>15</v>
      </c>
      <c r="N153" s="21"/>
      <c r="O153" s="21"/>
      <c r="P153" s="21"/>
      <c r="Q153" s="21"/>
    </row>
    <row r="154" spans="1:17">
      <c r="A154" s="13">
        <v>11531278909</v>
      </c>
      <c r="B154" s="46"/>
      <c r="C154" s="15">
        <v>1</v>
      </c>
      <c r="D154" s="19" t="s">
        <v>182</v>
      </c>
      <c r="E154" s="21"/>
      <c r="F154" s="21" t="s">
        <v>86</v>
      </c>
      <c r="G154" s="4">
        <v>27.86</v>
      </c>
      <c r="H154" s="49" t="s">
        <v>15</v>
      </c>
      <c r="I154" s="17">
        <v>12</v>
      </c>
      <c r="J154" s="18">
        <f t="shared" si="2"/>
        <v>0.56927494615936824</v>
      </c>
      <c r="K154" s="21"/>
      <c r="L154" s="21"/>
      <c r="M154" s="21" t="s">
        <v>15</v>
      </c>
      <c r="N154" s="21"/>
      <c r="O154" s="21"/>
      <c r="P154" s="21"/>
      <c r="Q154" s="21"/>
    </row>
    <row r="155" spans="1:17">
      <c r="A155" s="13">
        <v>11531287999</v>
      </c>
      <c r="B155" s="46"/>
      <c r="C155" s="15">
        <v>2</v>
      </c>
      <c r="D155" s="19" t="s">
        <v>183</v>
      </c>
      <c r="E155" s="21"/>
      <c r="F155" s="21" t="s">
        <v>59</v>
      </c>
      <c r="G155" s="17">
        <v>33.03</v>
      </c>
      <c r="H155" s="48" t="s">
        <v>15</v>
      </c>
      <c r="I155" s="17">
        <v>19</v>
      </c>
      <c r="J155" s="18">
        <f t="shared" si="2"/>
        <v>0.42476536481986071</v>
      </c>
      <c r="K155" s="21"/>
      <c r="L155" s="21"/>
      <c r="M155" s="21"/>
      <c r="N155" s="21"/>
      <c r="O155" s="21"/>
      <c r="P155" s="21"/>
      <c r="Q155" s="21" t="s">
        <v>15</v>
      </c>
    </row>
    <row r="156" spans="1:17">
      <c r="A156" s="13">
        <v>11531289257</v>
      </c>
      <c r="B156" s="46"/>
      <c r="C156" s="15">
        <v>1</v>
      </c>
      <c r="D156" s="19" t="s">
        <v>184</v>
      </c>
      <c r="E156" s="21"/>
      <c r="F156" s="21" t="s">
        <v>59</v>
      </c>
      <c r="G156" s="17">
        <v>40.049999999999997</v>
      </c>
      <c r="H156" s="48" t="s">
        <v>15</v>
      </c>
      <c r="I156" s="17">
        <v>15</v>
      </c>
      <c r="J156" s="18">
        <f t="shared" si="2"/>
        <v>0.62546816479400746</v>
      </c>
      <c r="K156" s="21"/>
      <c r="L156" s="21"/>
      <c r="M156" s="21" t="s">
        <v>15</v>
      </c>
      <c r="N156" s="21"/>
      <c r="O156" s="21"/>
      <c r="P156" s="21"/>
      <c r="Q156" s="21"/>
    </row>
    <row r="157" spans="1:17">
      <c r="A157" s="13">
        <v>11531289859</v>
      </c>
      <c r="B157" s="46"/>
      <c r="C157" s="14">
        <v>1</v>
      </c>
      <c r="D157" s="19" t="s">
        <v>185</v>
      </c>
      <c r="E157" s="21"/>
      <c r="F157" s="21" t="s">
        <v>14</v>
      </c>
      <c r="G157" s="4">
        <v>50.1</v>
      </c>
      <c r="H157" s="49" t="s">
        <v>15</v>
      </c>
      <c r="I157" s="17">
        <v>32</v>
      </c>
      <c r="J157" s="18">
        <f t="shared" si="2"/>
        <v>0.36127744510978044</v>
      </c>
      <c r="K157" s="21"/>
      <c r="L157" s="21"/>
      <c r="M157" s="21"/>
      <c r="N157" s="21"/>
      <c r="O157" s="21"/>
      <c r="P157" s="21" t="s">
        <v>15</v>
      </c>
      <c r="Q157" s="21" t="s">
        <v>15</v>
      </c>
    </row>
    <row r="158" spans="1:17">
      <c r="A158" s="13">
        <v>11531306832</v>
      </c>
      <c r="B158" s="46"/>
      <c r="C158" s="14">
        <v>1</v>
      </c>
      <c r="D158" s="19" t="s">
        <v>186</v>
      </c>
      <c r="E158" s="21"/>
      <c r="F158" s="21" t="s">
        <v>14</v>
      </c>
      <c r="G158" s="4">
        <v>42.83</v>
      </c>
      <c r="H158" s="49" t="s">
        <v>15</v>
      </c>
      <c r="I158" s="17">
        <v>28</v>
      </c>
      <c r="J158" s="18">
        <f t="shared" si="2"/>
        <v>0.34625262666355361</v>
      </c>
      <c r="K158" s="21"/>
      <c r="L158" s="21"/>
      <c r="M158" s="21"/>
      <c r="N158" s="21"/>
      <c r="O158" s="21"/>
      <c r="P158" s="21" t="s">
        <v>15</v>
      </c>
      <c r="Q158" s="21" t="s">
        <v>15</v>
      </c>
    </row>
    <row r="159" spans="1:17">
      <c r="A159" s="13">
        <v>11531437526</v>
      </c>
      <c r="B159" s="46" t="s">
        <v>1482</v>
      </c>
      <c r="C159" s="14">
        <v>1</v>
      </c>
      <c r="D159" s="19" t="s">
        <v>187</v>
      </c>
      <c r="E159" s="21"/>
      <c r="F159" s="21" t="s">
        <v>158</v>
      </c>
      <c r="G159" s="17">
        <v>146.16</v>
      </c>
      <c r="H159" s="48" t="s">
        <v>15</v>
      </c>
      <c r="I159" s="17">
        <v>98</v>
      </c>
      <c r="J159" s="18">
        <f t="shared" si="2"/>
        <v>0.32950191570881227</v>
      </c>
      <c r="K159" s="21"/>
      <c r="L159" s="21"/>
      <c r="M159" s="21"/>
      <c r="N159" s="21"/>
      <c r="O159" s="21"/>
      <c r="P159" s="21"/>
      <c r="Q159" s="21"/>
    </row>
    <row r="160" spans="1:17">
      <c r="A160" s="13">
        <v>11531466173</v>
      </c>
      <c r="B160" s="46" t="s">
        <v>1482</v>
      </c>
      <c r="C160" s="15">
        <v>2</v>
      </c>
      <c r="D160" s="19" t="s">
        <v>188</v>
      </c>
      <c r="E160" s="21"/>
      <c r="F160" s="21" t="s">
        <v>189</v>
      </c>
      <c r="G160" s="4">
        <v>55.54</v>
      </c>
      <c r="H160" s="49" t="s">
        <v>15</v>
      </c>
      <c r="I160" s="17">
        <v>15</v>
      </c>
      <c r="J160" s="18">
        <f t="shared" si="2"/>
        <v>0.72992437882607131</v>
      </c>
      <c r="K160" s="21"/>
      <c r="L160" s="21"/>
      <c r="M160" s="21" t="s">
        <v>15</v>
      </c>
      <c r="N160" s="21"/>
      <c r="O160" s="21"/>
      <c r="P160" s="21"/>
      <c r="Q160" s="21" t="s">
        <v>15</v>
      </c>
    </row>
    <row r="161" spans="1:17">
      <c r="A161" s="13">
        <v>11531466173</v>
      </c>
      <c r="B161" s="46" t="s">
        <v>1482</v>
      </c>
      <c r="C161" s="14">
        <v>1</v>
      </c>
      <c r="D161" s="19" t="s">
        <v>190</v>
      </c>
      <c r="E161" s="21"/>
      <c r="F161" s="21" t="s">
        <v>191</v>
      </c>
      <c r="G161" s="17">
        <v>55.54</v>
      </c>
      <c r="H161" s="48" t="s">
        <v>15</v>
      </c>
      <c r="I161" s="17">
        <v>22</v>
      </c>
      <c r="J161" s="18">
        <f t="shared" si="2"/>
        <v>0.60388908894490456</v>
      </c>
      <c r="K161" s="21"/>
      <c r="L161" s="21"/>
      <c r="M161" s="21" t="s">
        <v>15</v>
      </c>
      <c r="N161" s="21"/>
      <c r="O161" s="21"/>
      <c r="P161" s="21"/>
      <c r="Q161" s="21" t="s">
        <v>15</v>
      </c>
    </row>
    <row r="162" spans="1:17">
      <c r="A162" s="13">
        <v>11531466173</v>
      </c>
      <c r="B162" s="46" t="s">
        <v>1482</v>
      </c>
      <c r="C162" s="14">
        <v>1</v>
      </c>
      <c r="D162" s="19" t="s">
        <v>192</v>
      </c>
      <c r="E162" s="21"/>
      <c r="F162" s="21" t="s">
        <v>158</v>
      </c>
      <c r="G162" s="17">
        <v>55.54</v>
      </c>
      <c r="H162" s="48" t="s">
        <v>15</v>
      </c>
      <c r="I162" s="17">
        <v>22</v>
      </c>
      <c r="J162" s="18">
        <f t="shared" si="2"/>
        <v>0.60388908894490456</v>
      </c>
      <c r="K162" s="21"/>
      <c r="L162" s="21"/>
      <c r="M162" s="21" t="s">
        <v>15</v>
      </c>
      <c r="N162" s="21"/>
      <c r="O162" s="21"/>
      <c r="P162" s="21"/>
      <c r="Q162" s="21" t="s">
        <v>15</v>
      </c>
    </row>
    <row r="163" spans="1:17">
      <c r="A163" s="13">
        <v>11531711002</v>
      </c>
      <c r="B163" s="46"/>
      <c r="C163" s="14">
        <v>1</v>
      </c>
      <c r="D163" s="19" t="s">
        <v>193</v>
      </c>
      <c r="E163" s="21"/>
      <c r="F163" s="21" t="s">
        <v>86</v>
      </c>
      <c r="G163" s="4">
        <v>144.66999999999999</v>
      </c>
      <c r="H163" s="49" t="s">
        <v>15</v>
      </c>
      <c r="I163" s="17">
        <v>52</v>
      </c>
      <c r="J163" s="18">
        <f t="shared" si="2"/>
        <v>0.64056127738992186</v>
      </c>
      <c r="K163" s="21"/>
      <c r="L163" s="21"/>
      <c r="M163" s="21"/>
      <c r="N163" s="21"/>
      <c r="O163" s="21"/>
      <c r="P163" s="21"/>
      <c r="Q163" s="21"/>
    </row>
    <row r="164" spans="1:17">
      <c r="A164" s="13">
        <v>11531714636</v>
      </c>
      <c r="B164" s="46"/>
      <c r="C164" s="15">
        <v>3</v>
      </c>
      <c r="D164" s="19" t="s">
        <v>194</v>
      </c>
      <c r="E164" s="21"/>
      <c r="F164" s="21" t="s">
        <v>59</v>
      </c>
      <c r="G164" s="4">
        <v>55.73</v>
      </c>
      <c r="H164" s="49" t="s">
        <v>15</v>
      </c>
      <c r="I164" s="17">
        <v>6</v>
      </c>
      <c r="J164" s="18">
        <f t="shared" si="2"/>
        <v>0.89233805849632153</v>
      </c>
      <c r="K164" s="21"/>
      <c r="L164" s="21"/>
      <c r="M164" s="21" t="s">
        <v>15</v>
      </c>
      <c r="N164" s="21"/>
      <c r="O164" s="21"/>
      <c r="P164" s="21"/>
      <c r="Q164" s="21"/>
    </row>
    <row r="165" spans="1:17">
      <c r="A165" s="13">
        <v>11531718959</v>
      </c>
      <c r="B165" s="46"/>
      <c r="C165" s="14">
        <v>6</v>
      </c>
      <c r="D165" s="19" t="s">
        <v>195</v>
      </c>
      <c r="E165" s="21"/>
      <c r="F165" s="21" t="s">
        <v>14</v>
      </c>
      <c r="G165" s="17">
        <v>8.24</v>
      </c>
      <c r="H165" s="48" t="s">
        <v>15</v>
      </c>
      <c r="I165" s="17">
        <v>5.75</v>
      </c>
      <c r="J165" s="18">
        <f t="shared" si="2"/>
        <v>0.30218446601941751</v>
      </c>
      <c r="K165" s="21"/>
      <c r="L165" s="21"/>
      <c r="M165" s="21"/>
      <c r="N165" s="21"/>
      <c r="O165" s="21"/>
      <c r="P165" s="21"/>
      <c r="Q165" s="21"/>
    </row>
    <row r="166" spans="1:17">
      <c r="A166" s="13">
        <v>11531720524</v>
      </c>
      <c r="B166" s="46"/>
      <c r="C166" s="14">
        <v>1</v>
      </c>
      <c r="D166" s="19" t="s">
        <v>196</v>
      </c>
      <c r="E166" s="21"/>
      <c r="F166" s="21" t="s">
        <v>14</v>
      </c>
      <c r="G166" s="17">
        <v>108.37</v>
      </c>
      <c r="H166" s="48" t="s">
        <v>15</v>
      </c>
      <c r="I166" s="17">
        <v>65</v>
      </c>
      <c r="J166" s="18">
        <f t="shared" si="2"/>
        <v>0.40020300821260502</v>
      </c>
      <c r="K166" s="21"/>
      <c r="L166" s="21"/>
      <c r="M166" s="21"/>
      <c r="N166" s="21"/>
      <c r="O166" s="21"/>
      <c r="P166" s="21"/>
      <c r="Q166" s="21"/>
    </row>
    <row r="167" spans="1:17">
      <c r="A167" s="13">
        <v>11531721218</v>
      </c>
      <c r="B167" s="46"/>
      <c r="C167" s="14">
        <v>1</v>
      </c>
      <c r="D167" s="19" t="s">
        <v>197</v>
      </c>
      <c r="E167" s="21"/>
      <c r="F167" s="21" t="s">
        <v>14</v>
      </c>
      <c r="G167" s="17">
        <v>5.15</v>
      </c>
      <c r="H167" s="48" t="s">
        <v>15</v>
      </c>
      <c r="I167" s="17">
        <v>3.25</v>
      </c>
      <c r="J167" s="18">
        <f t="shared" si="2"/>
        <v>0.36893203883495151</v>
      </c>
      <c r="K167" s="21"/>
      <c r="L167" s="21"/>
      <c r="M167" s="21"/>
      <c r="N167" s="21"/>
      <c r="O167" s="21"/>
      <c r="P167" s="21"/>
      <c r="Q167" s="21"/>
    </row>
    <row r="168" spans="1:17">
      <c r="A168" s="13">
        <v>11531721708</v>
      </c>
      <c r="B168" s="46"/>
      <c r="C168" s="14">
        <v>1</v>
      </c>
      <c r="D168" s="19" t="s">
        <v>198</v>
      </c>
      <c r="E168" s="21"/>
      <c r="F168" s="21" t="s">
        <v>14</v>
      </c>
      <c r="G168" s="4">
        <v>49.37</v>
      </c>
      <c r="H168" s="49" t="s">
        <v>15</v>
      </c>
      <c r="I168" s="17">
        <v>30</v>
      </c>
      <c r="J168" s="18">
        <f t="shared" si="2"/>
        <v>0.39234352845857801</v>
      </c>
      <c r="K168" s="21"/>
      <c r="L168" s="21"/>
      <c r="M168" s="21"/>
      <c r="N168" s="21"/>
      <c r="O168" s="21"/>
      <c r="P168" s="21"/>
      <c r="Q168" s="21"/>
    </row>
    <row r="169" spans="1:17">
      <c r="A169" s="13">
        <v>11531721709</v>
      </c>
      <c r="B169" s="46"/>
      <c r="C169" s="14">
        <v>2</v>
      </c>
      <c r="D169" s="19" t="s">
        <v>199</v>
      </c>
      <c r="E169" s="21"/>
      <c r="F169" s="21" t="s">
        <v>14</v>
      </c>
      <c r="G169" s="4">
        <v>41.63</v>
      </c>
      <c r="H169" s="49" t="s">
        <v>15</v>
      </c>
      <c r="I169" s="17">
        <v>27</v>
      </c>
      <c r="J169" s="18">
        <f t="shared" si="2"/>
        <v>0.35142925774681721</v>
      </c>
      <c r="K169" s="21"/>
      <c r="L169" s="21"/>
      <c r="M169" s="21"/>
      <c r="N169" s="21"/>
      <c r="O169" s="21"/>
      <c r="P169" s="21"/>
      <c r="Q169" s="21"/>
    </row>
    <row r="170" spans="1:17">
      <c r="A170" s="13">
        <v>11531721711</v>
      </c>
      <c r="B170" s="46"/>
      <c r="C170" s="15">
        <v>1</v>
      </c>
      <c r="D170" s="19" t="s">
        <v>200</v>
      </c>
      <c r="E170" s="21"/>
      <c r="F170" s="21" t="s">
        <v>14</v>
      </c>
      <c r="G170" s="17">
        <v>41.73</v>
      </c>
      <c r="H170" s="48" t="s">
        <v>15</v>
      </c>
      <c r="I170" s="17">
        <v>25</v>
      </c>
      <c r="J170" s="18">
        <f t="shared" si="2"/>
        <v>0.40091061586388688</v>
      </c>
      <c r="K170" s="21"/>
      <c r="L170" s="21"/>
      <c r="M170" s="21"/>
      <c r="N170" s="21"/>
      <c r="O170" s="21"/>
      <c r="P170" s="21"/>
      <c r="Q170" s="21"/>
    </row>
    <row r="171" spans="1:17">
      <c r="A171" s="13">
        <v>11531721846</v>
      </c>
      <c r="B171" s="46"/>
      <c r="C171" s="15">
        <v>2</v>
      </c>
      <c r="D171" s="19" t="s">
        <v>201</v>
      </c>
      <c r="E171" s="21"/>
      <c r="F171" s="21" t="s">
        <v>59</v>
      </c>
      <c r="G171" s="17">
        <v>21.56</v>
      </c>
      <c r="H171" s="48" t="s">
        <v>15</v>
      </c>
      <c r="I171" s="17">
        <v>10</v>
      </c>
      <c r="J171" s="18">
        <f t="shared" si="2"/>
        <v>0.53617810760667894</v>
      </c>
      <c r="K171" s="21"/>
      <c r="L171" s="21"/>
      <c r="M171" s="21" t="s">
        <v>15</v>
      </c>
      <c r="N171" s="21"/>
      <c r="O171" s="21"/>
      <c r="P171" s="21"/>
      <c r="Q171" s="21"/>
    </row>
    <row r="172" spans="1:17">
      <c r="A172" s="13">
        <v>11531722215</v>
      </c>
      <c r="B172" s="46"/>
      <c r="C172" s="15">
        <v>1</v>
      </c>
      <c r="D172" s="19" t="s">
        <v>202</v>
      </c>
      <c r="E172" s="52" t="s">
        <v>17</v>
      </c>
      <c r="F172" s="21" t="s">
        <v>86</v>
      </c>
      <c r="G172" s="17">
        <v>58.26</v>
      </c>
      <c r="H172" s="48" t="s">
        <v>15</v>
      </c>
      <c r="I172" s="17">
        <v>25</v>
      </c>
      <c r="J172" s="18">
        <f t="shared" si="2"/>
        <v>0.57088911774802609</v>
      </c>
      <c r="K172" s="21"/>
      <c r="L172" s="21"/>
      <c r="M172" s="21"/>
      <c r="N172" s="21"/>
      <c r="O172" s="21"/>
      <c r="P172" s="21"/>
      <c r="Q172" s="21"/>
    </row>
    <row r="173" spans="1:17">
      <c r="A173" s="13">
        <v>11531722486</v>
      </c>
      <c r="B173" s="46"/>
      <c r="C173" s="14">
        <v>2</v>
      </c>
      <c r="D173" s="19" t="s">
        <v>203</v>
      </c>
      <c r="E173" s="21"/>
      <c r="F173" s="21" t="s">
        <v>14</v>
      </c>
      <c r="G173" s="17">
        <v>39.159999999999997</v>
      </c>
      <c r="H173" s="48" t="s">
        <v>15</v>
      </c>
      <c r="I173" s="17">
        <v>25</v>
      </c>
      <c r="J173" s="18">
        <f t="shared" si="2"/>
        <v>0.36159346271705817</v>
      </c>
      <c r="K173" s="21"/>
      <c r="L173" s="21"/>
      <c r="M173" s="21"/>
      <c r="N173" s="21"/>
      <c r="O173" s="21"/>
      <c r="P173" s="21"/>
      <c r="Q173" s="21"/>
    </row>
    <row r="174" spans="1:17">
      <c r="A174" s="13">
        <v>11531722682</v>
      </c>
      <c r="B174" s="46"/>
      <c r="C174" s="14">
        <v>5</v>
      </c>
      <c r="D174" s="19" t="s">
        <v>204</v>
      </c>
      <c r="E174" s="21"/>
      <c r="F174" s="21" t="s">
        <v>14</v>
      </c>
      <c r="G174" s="17">
        <v>144.66999999999999</v>
      </c>
      <c r="H174" s="48" t="s">
        <v>15</v>
      </c>
      <c r="I174" s="17">
        <v>78</v>
      </c>
      <c r="J174" s="18">
        <f t="shared" si="2"/>
        <v>0.46084191608488279</v>
      </c>
      <c r="K174" s="21"/>
      <c r="L174" s="21"/>
      <c r="M174" s="21"/>
      <c r="N174" s="21"/>
      <c r="O174" s="21"/>
      <c r="P174" s="21"/>
      <c r="Q174" s="21"/>
    </row>
    <row r="175" spans="1:17">
      <c r="A175" s="13">
        <v>11531722692</v>
      </c>
      <c r="B175" s="46"/>
      <c r="C175" s="15">
        <v>5</v>
      </c>
      <c r="D175" s="19" t="s">
        <v>205</v>
      </c>
      <c r="E175" s="21"/>
      <c r="F175" s="21" t="s">
        <v>14</v>
      </c>
      <c r="G175" s="4">
        <v>10.4</v>
      </c>
      <c r="H175" s="49" t="s">
        <v>15</v>
      </c>
      <c r="I175" s="17">
        <v>6</v>
      </c>
      <c r="J175" s="18">
        <f t="shared" si="2"/>
        <v>0.42307692307692313</v>
      </c>
      <c r="K175" s="21"/>
      <c r="L175" s="21"/>
      <c r="M175" s="21" t="s">
        <v>15</v>
      </c>
      <c r="N175" s="21"/>
      <c r="O175" s="21"/>
      <c r="P175" s="21"/>
      <c r="Q175" s="21" t="s">
        <v>15</v>
      </c>
    </row>
    <row r="176" spans="1:17">
      <c r="A176" s="13">
        <v>11531722851</v>
      </c>
      <c r="B176" s="46"/>
      <c r="C176" s="15">
        <v>3</v>
      </c>
      <c r="D176" s="19" t="s">
        <v>206</v>
      </c>
      <c r="E176" s="21"/>
      <c r="F176" s="21" t="s">
        <v>14</v>
      </c>
      <c r="G176" s="4">
        <v>48.93</v>
      </c>
      <c r="H176" s="49" t="s">
        <v>15</v>
      </c>
      <c r="I176" s="17">
        <v>30</v>
      </c>
      <c r="J176" s="18">
        <f t="shared" si="2"/>
        <v>0.38687921520539548</v>
      </c>
      <c r="K176" s="21"/>
      <c r="L176" s="21"/>
      <c r="M176" s="21"/>
      <c r="N176" s="21"/>
      <c r="O176" s="21"/>
      <c r="P176" s="21"/>
      <c r="Q176" s="21"/>
    </row>
    <row r="177" spans="1:17">
      <c r="A177" s="13">
        <v>11531726506</v>
      </c>
      <c r="B177" s="46"/>
      <c r="C177" s="14">
        <v>1</v>
      </c>
      <c r="D177" s="19" t="s">
        <v>207</v>
      </c>
      <c r="E177" s="21"/>
      <c r="F177" s="21" t="s">
        <v>14</v>
      </c>
      <c r="G177" s="17">
        <v>208.06</v>
      </c>
      <c r="H177" s="48" t="s">
        <v>15</v>
      </c>
      <c r="I177" s="17">
        <v>95</v>
      </c>
      <c r="J177" s="18">
        <f t="shared" si="2"/>
        <v>0.54340094203595113</v>
      </c>
      <c r="K177" s="21"/>
      <c r="L177" s="21"/>
      <c r="M177" s="21"/>
      <c r="N177" s="21"/>
      <c r="O177" s="21"/>
      <c r="P177" s="21"/>
      <c r="Q177" s="21"/>
    </row>
    <row r="178" spans="1:17">
      <c r="A178" s="13">
        <v>11531730351</v>
      </c>
      <c r="B178" s="46"/>
      <c r="C178" s="15">
        <v>2</v>
      </c>
      <c r="D178" s="19" t="s">
        <v>208</v>
      </c>
      <c r="E178" s="21"/>
      <c r="F178" s="21" t="s">
        <v>86</v>
      </c>
      <c r="G178" s="4">
        <v>66.8</v>
      </c>
      <c r="H178" s="37" t="s">
        <v>15</v>
      </c>
      <c r="I178" s="17">
        <v>25</v>
      </c>
      <c r="J178" s="18">
        <f t="shared" si="2"/>
        <v>0.62574850299401197</v>
      </c>
      <c r="K178" s="21"/>
      <c r="L178" s="21"/>
      <c r="M178" s="21"/>
      <c r="N178" s="21"/>
      <c r="O178" s="21"/>
      <c r="P178" s="21"/>
      <c r="Q178" s="21"/>
    </row>
    <row r="179" spans="1:17">
      <c r="A179" s="13">
        <v>11531738053</v>
      </c>
      <c r="B179" s="46"/>
      <c r="C179" s="15">
        <v>1</v>
      </c>
      <c r="D179" s="19" t="s">
        <v>209</v>
      </c>
      <c r="E179" s="21"/>
      <c r="F179" s="21" t="s">
        <v>14</v>
      </c>
      <c r="G179" s="4">
        <v>121.6</v>
      </c>
      <c r="H179" s="37" t="s">
        <v>15</v>
      </c>
      <c r="I179" s="17">
        <v>78</v>
      </c>
      <c r="J179" s="18">
        <f t="shared" si="2"/>
        <v>0.35855263157894735</v>
      </c>
      <c r="K179" s="21"/>
      <c r="L179" s="21"/>
      <c r="M179" s="21"/>
      <c r="N179" s="21"/>
      <c r="O179" s="21"/>
      <c r="P179" s="21"/>
      <c r="Q179" s="21"/>
    </row>
    <row r="180" spans="1:17">
      <c r="A180" s="13">
        <v>11531740316</v>
      </c>
      <c r="B180" s="46"/>
      <c r="C180" s="15">
        <v>23</v>
      </c>
      <c r="D180" s="19" t="s">
        <v>210</v>
      </c>
      <c r="E180" s="46" t="s">
        <v>17</v>
      </c>
      <c r="F180" s="21" t="s">
        <v>14</v>
      </c>
      <c r="G180" s="17">
        <v>11.99</v>
      </c>
      <c r="H180" s="45" t="s">
        <v>15</v>
      </c>
      <c r="I180" s="17">
        <v>7.5</v>
      </c>
      <c r="J180" s="18">
        <f t="shared" si="2"/>
        <v>0.37447873227689743</v>
      </c>
      <c r="K180" s="21"/>
      <c r="L180" s="21"/>
      <c r="M180" s="21"/>
      <c r="N180" s="21"/>
      <c r="O180" s="21"/>
      <c r="P180" s="21"/>
      <c r="Q180" s="21"/>
    </row>
    <row r="181" spans="1:17">
      <c r="A181" s="13">
        <v>11531740317</v>
      </c>
      <c r="B181" s="46"/>
      <c r="C181" s="14">
        <v>40</v>
      </c>
      <c r="D181" s="19" t="s">
        <v>211</v>
      </c>
      <c r="E181" s="46" t="s">
        <v>17</v>
      </c>
      <c r="F181" s="21" t="s">
        <v>14</v>
      </c>
      <c r="G181" s="17">
        <v>8.99</v>
      </c>
      <c r="H181" s="45" t="s">
        <v>15</v>
      </c>
      <c r="I181" s="17">
        <v>5.75</v>
      </c>
      <c r="J181" s="18">
        <f t="shared" si="2"/>
        <v>0.36040044493882095</v>
      </c>
      <c r="K181" s="21"/>
      <c r="L181" s="21"/>
      <c r="M181" s="21"/>
      <c r="N181" s="21"/>
      <c r="O181" s="21"/>
      <c r="P181" s="21"/>
      <c r="Q181" s="21"/>
    </row>
    <row r="182" spans="1:17">
      <c r="A182" s="13">
        <v>11531740437</v>
      </c>
      <c r="B182" s="46"/>
      <c r="C182" s="14">
        <v>1</v>
      </c>
      <c r="D182" s="19" t="s">
        <v>212</v>
      </c>
      <c r="E182" s="21"/>
      <c r="F182" s="21" t="s">
        <v>14</v>
      </c>
      <c r="G182" s="17">
        <v>11.13</v>
      </c>
      <c r="H182" s="45" t="s">
        <v>15</v>
      </c>
      <c r="I182" s="17">
        <v>5</v>
      </c>
      <c r="J182" s="18">
        <f t="shared" si="2"/>
        <v>0.55076370170709799</v>
      </c>
      <c r="K182" s="21"/>
      <c r="L182" s="21"/>
      <c r="M182" s="21"/>
      <c r="N182" s="21"/>
      <c r="O182" s="21"/>
      <c r="P182" s="21"/>
      <c r="Q182" s="21"/>
    </row>
    <row r="183" spans="1:17">
      <c r="A183" s="13">
        <v>11531743535</v>
      </c>
      <c r="B183" s="46"/>
      <c r="C183" s="14">
        <v>1</v>
      </c>
      <c r="D183" s="19" t="s">
        <v>213</v>
      </c>
      <c r="E183" s="21"/>
      <c r="F183" s="21" t="s">
        <v>86</v>
      </c>
      <c r="G183" s="4">
        <v>49.37</v>
      </c>
      <c r="H183" s="37" t="s">
        <v>15</v>
      </c>
      <c r="I183" s="17">
        <v>26</v>
      </c>
      <c r="J183" s="18">
        <f t="shared" si="2"/>
        <v>0.47336439133076769</v>
      </c>
      <c r="K183" s="21"/>
      <c r="L183" s="21"/>
      <c r="M183" s="21"/>
      <c r="N183" s="21"/>
      <c r="O183" s="21"/>
      <c r="P183" s="21"/>
      <c r="Q183" s="21"/>
    </row>
    <row r="184" spans="1:17">
      <c r="A184" s="13">
        <v>11531748047</v>
      </c>
      <c r="B184" s="46"/>
      <c r="C184" s="14">
        <v>2</v>
      </c>
      <c r="D184" s="19" t="s">
        <v>214</v>
      </c>
      <c r="E184" s="21"/>
      <c r="F184" s="21" t="s">
        <v>14</v>
      </c>
      <c r="G184" s="4">
        <v>29.38</v>
      </c>
      <c r="H184" s="37" t="s">
        <v>15</v>
      </c>
      <c r="I184" s="17">
        <v>5</v>
      </c>
      <c r="J184" s="18">
        <f t="shared" si="2"/>
        <v>0.82981620149761737</v>
      </c>
      <c r="K184" s="21"/>
      <c r="L184" s="21"/>
      <c r="M184" s="21"/>
      <c r="N184" s="21"/>
      <c r="O184" s="21"/>
      <c r="P184" s="21"/>
      <c r="Q184" s="21"/>
    </row>
    <row r="185" spans="1:17">
      <c r="A185" s="13">
        <v>11537511580</v>
      </c>
      <c r="B185" s="46" t="s">
        <v>1482</v>
      </c>
      <c r="C185" s="15">
        <v>1</v>
      </c>
      <c r="D185" s="19" t="s">
        <v>215</v>
      </c>
      <c r="E185" s="21"/>
      <c r="F185" s="21" t="s">
        <v>158</v>
      </c>
      <c r="G185" s="17">
        <v>46.06</v>
      </c>
      <c r="H185" s="45" t="s">
        <v>15</v>
      </c>
      <c r="I185" s="17">
        <v>22</v>
      </c>
      <c r="J185" s="18">
        <f t="shared" si="2"/>
        <v>0.52236213634389927</v>
      </c>
      <c r="K185" s="21"/>
      <c r="L185" s="21"/>
      <c r="M185" s="21" t="s">
        <v>15</v>
      </c>
      <c r="N185" s="21"/>
      <c r="O185" s="21"/>
      <c r="P185" s="21"/>
      <c r="Q185" s="21"/>
    </row>
    <row r="186" spans="1:17">
      <c r="A186" s="13">
        <v>11611437560</v>
      </c>
      <c r="B186" s="46"/>
      <c r="C186" s="14">
        <v>3</v>
      </c>
      <c r="D186" s="19" t="s">
        <v>216</v>
      </c>
      <c r="E186" s="21"/>
      <c r="F186" s="21" t="s">
        <v>14</v>
      </c>
      <c r="G186" s="17">
        <v>5.22</v>
      </c>
      <c r="H186" s="45" t="s">
        <v>15</v>
      </c>
      <c r="I186" s="17">
        <v>3.5</v>
      </c>
      <c r="J186" s="18">
        <f t="shared" si="2"/>
        <v>0.32950191570881227</v>
      </c>
      <c r="K186" s="21" t="s">
        <v>15</v>
      </c>
      <c r="L186" s="21" t="s">
        <v>15</v>
      </c>
      <c r="M186" s="21" t="s">
        <v>15</v>
      </c>
      <c r="N186" s="21"/>
      <c r="O186" s="21" t="s">
        <v>15</v>
      </c>
      <c r="P186" s="21" t="s">
        <v>15</v>
      </c>
      <c r="Q186" s="21" t="s">
        <v>15</v>
      </c>
    </row>
    <row r="187" spans="1:17">
      <c r="A187" s="13">
        <v>11611713432</v>
      </c>
      <c r="B187" s="46"/>
      <c r="C187" s="14">
        <v>95</v>
      </c>
      <c r="D187" s="19" t="s">
        <v>217</v>
      </c>
      <c r="E187" s="46" t="s">
        <v>17</v>
      </c>
      <c r="F187" s="21" t="s">
        <v>24</v>
      </c>
      <c r="G187" s="4">
        <v>2.59</v>
      </c>
      <c r="H187" s="37" t="s">
        <v>15</v>
      </c>
      <c r="I187" s="17">
        <v>1.5</v>
      </c>
      <c r="J187" s="18">
        <f t="shared" si="2"/>
        <v>0.42084942084942079</v>
      </c>
      <c r="K187" s="21" t="s">
        <v>15</v>
      </c>
      <c r="L187" s="21" t="s">
        <v>15</v>
      </c>
      <c r="M187" s="21" t="s">
        <v>15</v>
      </c>
      <c r="N187" s="21" t="s">
        <v>15</v>
      </c>
      <c r="O187" s="21" t="s">
        <v>15</v>
      </c>
      <c r="P187" s="21" t="s">
        <v>15</v>
      </c>
      <c r="Q187" s="21" t="s">
        <v>15</v>
      </c>
    </row>
    <row r="188" spans="1:17">
      <c r="A188" s="13">
        <v>11611726010</v>
      </c>
      <c r="B188" s="46"/>
      <c r="C188" s="15">
        <v>4</v>
      </c>
      <c r="D188" s="19" t="s">
        <v>218</v>
      </c>
      <c r="E188" s="21"/>
      <c r="F188" s="21" t="s">
        <v>24</v>
      </c>
      <c r="G188" s="17">
        <v>10.28</v>
      </c>
      <c r="H188" s="45" t="s">
        <v>15</v>
      </c>
      <c r="I188" s="17">
        <v>2</v>
      </c>
      <c r="J188" s="18">
        <f t="shared" si="2"/>
        <v>0.80544747081712065</v>
      </c>
      <c r="K188" s="21"/>
      <c r="L188" s="21"/>
      <c r="M188" s="21" t="s">
        <v>15</v>
      </c>
      <c r="N188" s="21"/>
      <c r="O188" s="21"/>
      <c r="P188" s="21"/>
      <c r="Q188" s="21" t="s">
        <v>15</v>
      </c>
    </row>
    <row r="189" spans="1:17">
      <c r="A189" s="13">
        <v>11611726012</v>
      </c>
      <c r="B189" s="46"/>
      <c r="C189" s="15">
        <v>1</v>
      </c>
      <c r="D189" s="19" t="s">
        <v>219</v>
      </c>
      <c r="E189" s="21"/>
      <c r="F189" s="21" t="s">
        <v>24</v>
      </c>
      <c r="G189" s="4">
        <v>12.52</v>
      </c>
      <c r="H189" s="37" t="s">
        <v>15</v>
      </c>
      <c r="I189" s="17">
        <v>2.5</v>
      </c>
      <c r="J189" s="18">
        <f t="shared" si="2"/>
        <v>0.80031948881789139</v>
      </c>
      <c r="K189" s="21"/>
      <c r="L189" s="21"/>
      <c r="M189" s="21" t="s">
        <v>15</v>
      </c>
      <c r="N189" s="21"/>
      <c r="O189" s="21"/>
      <c r="P189" s="21"/>
      <c r="Q189" s="21" t="s">
        <v>15</v>
      </c>
    </row>
    <row r="190" spans="1:17">
      <c r="A190" s="13">
        <v>11611730743</v>
      </c>
      <c r="B190" s="46"/>
      <c r="C190" s="15">
        <v>3</v>
      </c>
      <c r="D190" s="19" t="s">
        <v>220</v>
      </c>
      <c r="E190" s="21"/>
      <c r="F190" s="21" t="s">
        <v>24</v>
      </c>
      <c r="G190" s="17">
        <v>25.97</v>
      </c>
      <c r="H190" s="45" t="s">
        <v>15</v>
      </c>
      <c r="I190" s="17">
        <v>2</v>
      </c>
      <c r="J190" s="18">
        <f t="shared" si="2"/>
        <v>0.92298806314978821</v>
      </c>
      <c r="K190" s="21"/>
      <c r="L190" s="21"/>
      <c r="M190" s="21" t="s">
        <v>15</v>
      </c>
      <c r="N190" s="21"/>
      <c r="O190" s="21"/>
      <c r="P190" s="21"/>
      <c r="Q190" s="21" t="s">
        <v>15</v>
      </c>
    </row>
    <row r="191" spans="1:17">
      <c r="A191" s="13">
        <v>11611730787</v>
      </c>
      <c r="B191" s="46"/>
      <c r="C191" s="15">
        <v>4</v>
      </c>
      <c r="D191" s="19" t="s">
        <v>221</v>
      </c>
      <c r="E191" s="21"/>
      <c r="F191" s="21" t="s">
        <v>24</v>
      </c>
      <c r="G191" s="17">
        <v>2.16</v>
      </c>
      <c r="H191" s="45" t="s">
        <v>15</v>
      </c>
      <c r="I191" s="17">
        <v>1</v>
      </c>
      <c r="J191" s="18">
        <f t="shared" si="2"/>
        <v>0.53703703703703709</v>
      </c>
      <c r="K191" s="21"/>
      <c r="L191" s="21"/>
      <c r="M191" s="21" t="s">
        <v>15</v>
      </c>
      <c r="N191" s="21"/>
      <c r="O191" s="21"/>
      <c r="P191" s="21"/>
      <c r="Q191" s="21" t="s">
        <v>15</v>
      </c>
    </row>
    <row r="192" spans="1:17">
      <c r="A192" s="13">
        <v>11611734490</v>
      </c>
      <c r="B192" s="46"/>
      <c r="C192" s="14">
        <v>2</v>
      </c>
      <c r="D192" s="19" t="s">
        <v>222</v>
      </c>
      <c r="E192" s="21"/>
      <c r="F192" s="21" t="s">
        <v>24</v>
      </c>
      <c r="G192" s="4">
        <v>10.36</v>
      </c>
      <c r="H192" s="37" t="s">
        <v>15</v>
      </c>
      <c r="I192" s="17">
        <v>4</v>
      </c>
      <c r="J192" s="18">
        <f t="shared" ref="J192:J252" si="3">1-(I192/G192)</f>
        <v>0.61389961389961389</v>
      </c>
      <c r="K192" s="21"/>
      <c r="L192" s="21"/>
      <c r="M192" s="21"/>
      <c r="N192" s="21"/>
      <c r="O192" s="21"/>
      <c r="P192" s="21"/>
      <c r="Q192" s="21"/>
    </row>
    <row r="193" spans="1:17">
      <c r="A193" s="13">
        <v>11619065677</v>
      </c>
      <c r="B193" s="46"/>
      <c r="C193" s="14">
        <v>6</v>
      </c>
      <c r="D193" s="19" t="s">
        <v>223</v>
      </c>
      <c r="E193" s="46" t="s">
        <v>17</v>
      </c>
      <c r="F193" s="21" t="s">
        <v>24</v>
      </c>
      <c r="G193" s="4">
        <v>10.99</v>
      </c>
      <c r="H193" s="37" t="s">
        <v>15</v>
      </c>
      <c r="I193" s="17">
        <v>6</v>
      </c>
      <c r="J193" s="18">
        <f t="shared" si="3"/>
        <v>0.45404913557779802</v>
      </c>
      <c r="K193" s="21" t="s">
        <v>15</v>
      </c>
      <c r="L193" s="21" t="s">
        <v>15</v>
      </c>
      <c r="M193" s="21"/>
      <c r="N193" s="21"/>
      <c r="O193" s="21"/>
      <c r="P193" s="21"/>
      <c r="Q193" s="21"/>
    </row>
    <row r="194" spans="1:17">
      <c r="A194" s="13">
        <v>11621304755</v>
      </c>
      <c r="B194" s="46"/>
      <c r="C194" s="14">
        <v>25</v>
      </c>
      <c r="D194" s="19" t="s">
        <v>224</v>
      </c>
      <c r="E194" s="21"/>
      <c r="F194" s="21" t="s">
        <v>14</v>
      </c>
      <c r="G194" s="17">
        <v>2.19</v>
      </c>
      <c r="H194" s="45" t="s">
        <v>15</v>
      </c>
      <c r="I194" s="17">
        <v>1.5</v>
      </c>
      <c r="J194" s="18">
        <f t="shared" si="3"/>
        <v>0.31506849315068497</v>
      </c>
      <c r="K194" s="21"/>
      <c r="L194" s="21"/>
      <c r="M194" s="21" t="s">
        <v>15</v>
      </c>
      <c r="N194" s="21"/>
      <c r="O194" s="21"/>
      <c r="P194" s="21" t="s">
        <v>15</v>
      </c>
      <c r="Q194" s="21" t="s">
        <v>15</v>
      </c>
    </row>
    <row r="195" spans="1:17">
      <c r="A195" s="13">
        <v>11621312992</v>
      </c>
      <c r="B195" s="46"/>
      <c r="C195" s="14">
        <v>4</v>
      </c>
      <c r="D195" s="19" t="s">
        <v>225</v>
      </c>
      <c r="E195" s="21"/>
      <c r="F195" s="21" t="s">
        <v>24</v>
      </c>
      <c r="G195" s="4">
        <v>24.47</v>
      </c>
      <c r="H195" s="37" t="s">
        <v>15</v>
      </c>
      <c r="I195" s="17">
        <v>5.5</v>
      </c>
      <c r="J195" s="18">
        <f t="shared" si="3"/>
        <v>0.77523498161013482</v>
      </c>
      <c r="K195" s="21"/>
      <c r="L195" s="21"/>
      <c r="M195" s="21" t="s">
        <v>15</v>
      </c>
      <c r="N195" s="21"/>
      <c r="O195" s="21"/>
      <c r="P195" s="21" t="s">
        <v>15</v>
      </c>
      <c r="Q195" s="21" t="s">
        <v>15</v>
      </c>
    </row>
    <row r="196" spans="1:17">
      <c r="A196" s="13">
        <v>11621711671</v>
      </c>
      <c r="B196" s="46"/>
      <c r="C196" s="14">
        <v>1</v>
      </c>
      <c r="D196" s="19" t="s">
        <v>226</v>
      </c>
      <c r="E196" s="21"/>
      <c r="F196" s="21" t="s">
        <v>14</v>
      </c>
      <c r="G196" s="4">
        <v>8.0299999999999994</v>
      </c>
      <c r="H196" s="37" t="s">
        <v>15</v>
      </c>
      <c r="I196" s="17">
        <v>4</v>
      </c>
      <c r="J196" s="18">
        <f t="shared" si="3"/>
        <v>0.50186799501867996</v>
      </c>
      <c r="K196" s="21" t="s">
        <v>15</v>
      </c>
      <c r="L196" s="21" t="s">
        <v>15</v>
      </c>
      <c r="M196" s="21" t="s">
        <v>15</v>
      </c>
      <c r="N196" s="21" t="s">
        <v>15</v>
      </c>
      <c r="O196" s="21" t="s">
        <v>15</v>
      </c>
      <c r="P196" s="21" t="s">
        <v>15</v>
      </c>
      <c r="Q196" s="21" t="s">
        <v>15</v>
      </c>
    </row>
    <row r="197" spans="1:17">
      <c r="A197" s="13">
        <v>11621716352</v>
      </c>
      <c r="B197" s="46"/>
      <c r="C197" s="15">
        <v>3</v>
      </c>
      <c r="D197" s="19" t="s">
        <v>227</v>
      </c>
      <c r="E197" s="21"/>
      <c r="F197" s="21" t="s">
        <v>14</v>
      </c>
      <c r="G197" s="17">
        <v>4.95</v>
      </c>
      <c r="H197" s="45" t="s">
        <v>15</v>
      </c>
      <c r="I197" s="17">
        <v>3.25</v>
      </c>
      <c r="J197" s="18">
        <f t="shared" si="3"/>
        <v>0.34343434343434343</v>
      </c>
      <c r="K197" s="21"/>
      <c r="L197" s="21"/>
      <c r="M197" s="21"/>
      <c r="N197" s="21"/>
      <c r="O197" s="21"/>
      <c r="P197" s="21"/>
      <c r="Q197" s="21"/>
    </row>
    <row r="198" spans="1:17">
      <c r="A198" s="13">
        <v>11621716884</v>
      </c>
      <c r="B198" s="46"/>
      <c r="C198" s="15">
        <v>3</v>
      </c>
      <c r="D198" s="19" t="s">
        <v>228</v>
      </c>
      <c r="E198" s="21"/>
      <c r="F198" s="21" t="s">
        <v>14</v>
      </c>
      <c r="G198" s="17">
        <v>6.81</v>
      </c>
      <c r="H198" s="45" t="s">
        <v>15</v>
      </c>
      <c r="I198" s="17">
        <v>4.5</v>
      </c>
      <c r="J198" s="18">
        <f t="shared" si="3"/>
        <v>0.33920704845814975</v>
      </c>
      <c r="K198" s="21"/>
      <c r="L198" s="21"/>
      <c r="M198" s="21"/>
      <c r="N198" s="21"/>
      <c r="O198" s="21"/>
      <c r="P198" s="21"/>
      <c r="Q198" s="21"/>
    </row>
    <row r="199" spans="1:17">
      <c r="A199" s="13">
        <v>11621723851</v>
      </c>
      <c r="B199" s="46"/>
      <c r="C199" s="15">
        <v>1</v>
      </c>
      <c r="D199" s="19" t="s">
        <v>229</v>
      </c>
      <c r="E199" s="21"/>
      <c r="F199" s="21" t="s">
        <v>24</v>
      </c>
      <c r="G199" s="4">
        <v>15.05</v>
      </c>
      <c r="H199" s="37" t="s">
        <v>15</v>
      </c>
      <c r="I199" s="17">
        <v>2</v>
      </c>
      <c r="J199" s="18">
        <f t="shared" si="3"/>
        <v>0.86710963455149503</v>
      </c>
      <c r="K199" s="21"/>
      <c r="L199" s="21"/>
      <c r="M199" s="21"/>
      <c r="N199" s="21" t="s">
        <v>15</v>
      </c>
      <c r="O199" s="21" t="s">
        <v>15</v>
      </c>
      <c r="P199" s="21" t="s">
        <v>15</v>
      </c>
      <c r="Q199" s="21"/>
    </row>
    <row r="200" spans="1:17">
      <c r="A200" s="13">
        <v>11621728983</v>
      </c>
      <c r="B200" s="46"/>
      <c r="C200" s="15">
        <v>4</v>
      </c>
      <c r="D200" s="19" t="s">
        <v>230</v>
      </c>
      <c r="E200" s="21"/>
      <c r="F200" s="21" t="s">
        <v>24</v>
      </c>
      <c r="G200" s="17">
        <v>9.9499999999999993</v>
      </c>
      <c r="H200" s="45" t="s">
        <v>15</v>
      </c>
      <c r="I200" s="17">
        <v>6</v>
      </c>
      <c r="J200" s="18">
        <f t="shared" si="3"/>
        <v>0.39698492462311552</v>
      </c>
      <c r="K200" s="21"/>
      <c r="L200" s="21"/>
      <c r="M200" s="21"/>
      <c r="N200" s="21"/>
      <c r="O200" s="21"/>
      <c r="P200" s="21"/>
      <c r="Q200" s="21"/>
    </row>
    <row r="201" spans="1:17">
      <c r="A201" s="13">
        <v>11621732969</v>
      </c>
      <c r="B201" s="46"/>
      <c r="C201" s="14">
        <v>2</v>
      </c>
      <c r="D201" s="19" t="s">
        <v>231</v>
      </c>
      <c r="E201" s="21"/>
      <c r="F201" s="21" t="s">
        <v>24</v>
      </c>
      <c r="G201" s="4">
        <v>119.26</v>
      </c>
      <c r="H201" s="37" t="s">
        <v>15</v>
      </c>
      <c r="I201" s="17">
        <v>26</v>
      </c>
      <c r="J201" s="18">
        <f t="shared" si="3"/>
        <v>0.78198893174576556</v>
      </c>
      <c r="K201" s="21"/>
      <c r="L201" s="21"/>
      <c r="M201" s="21"/>
      <c r="N201" s="21"/>
      <c r="O201" s="21"/>
      <c r="P201" s="21"/>
      <c r="Q201" s="21"/>
    </row>
    <row r="202" spans="1:17">
      <c r="A202" s="13">
        <v>11621744323</v>
      </c>
      <c r="B202" s="46"/>
      <c r="C202" s="15">
        <v>80</v>
      </c>
      <c r="D202" s="19" t="s">
        <v>232</v>
      </c>
      <c r="E202" s="6"/>
      <c r="F202" s="6" t="s">
        <v>24</v>
      </c>
      <c r="G202" s="4">
        <v>4.05</v>
      </c>
      <c r="H202" s="37" t="s">
        <v>15</v>
      </c>
      <c r="I202" s="17">
        <v>2</v>
      </c>
      <c r="J202" s="18">
        <f t="shared" si="3"/>
        <v>0.50617283950617287</v>
      </c>
      <c r="K202" s="21" t="s">
        <v>15</v>
      </c>
      <c r="L202" s="21" t="s">
        <v>15</v>
      </c>
      <c r="M202" s="6" t="s">
        <v>15</v>
      </c>
      <c r="N202" s="21" t="s">
        <v>15</v>
      </c>
      <c r="O202" s="21" t="s">
        <v>15</v>
      </c>
      <c r="P202" s="6" t="s">
        <v>15</v>
      </c>
      <c r="Q202" s="6" t="s">
        <v>15</v>
      </c>
    </row>
    <row r="203" spans="1:17">
      <c r="A203" s="13">
        <v>11621744323</v>
      </c>
      <c r="B203" s="46"/>
      <c r="C203" s="14">
        <v>5</v>
      </c>
      <c r="D203" s="19" t="s">
        <v>233</v>
      </c>
      <c r="E203" s="6"/>
      <c r="F203" s="6" t="s">
        <v>24</v>
      </c>
      <c r="G203" s="17">
        <v>4.05</v>
      </c>
      <c r="H203" s="45" t="s">
        <v>15</v>
      </c>
      <c r="I203" s="17">
        <v>2.5</v>
      </c>
      <c r="J203" s="18">
        <f t="shared" si="3"/>
        <v>0.38271604938271597</v>
      </c>
      <c r="K203" s="21" t="s">
        <v>15</v>
      </c>
      <c r="L203" s="21" t="s">
        <v>15</v>
      </c>
      <c r="M203" s="6" t="s">
        <v>15</v>
      </c>
      <c r="N203" s="21" t="s">
        <v>15</v>
      </c>
      <c r="O203" s="21" t="s">
        <v>15</v>
      </c>
      <c r="P203" s="6" t="s">
        <v>15</v>
      </c>
      <c r="Q203" s="6" t="s">
        <v>15</v>
      </c>
    </row>
    <row r="204" spans="1:17">
      <c r="A204" s="13">
        <v>11631277295</v>
      </c>
      <c r="B204" s="46" t="s">
        <v>1467</v>
      </c>
      <c r="C204" s="14">
        <v>6</v>
      </c>
      <c r="D204" s="19" t="s">
        <v>234</v>
      </c>
      <c r="E204" s="46" t="s">
        <v>17</v>
      </c>
      <c r="F204" s="6" t="s">
        <v>24</v>
      </c>
      <c r="G204" s="17">
        <v>1.99</v>
      </c>
      <c r="H204" s="45" t="s">
        <v>15</v>
      </c>
      <c r="I204" s="17">
        <v>1.5</v>
      </c>
      <c r="J204" s="18">
        <f t="shared" si="3"/>
        <v>0.24623115577889443</v>
      </c>
      <c r="K204" s="21"/>
      <c r="L204" s="21"/>
      <c r="M204" s="21" t="s">
        <v>15</v>
      </c>
      <c r="N204" s="21"/>
      <c r="O204" s="21"/>
      <c r="P204" s="21"/>
      <c r="Q204" s="21"/>
    </row>
    <row r="205" spans="1:17">
      <c r="A205" s="13">
        <v>11631278051</v>
      </c>
      <c r="B205" s="46" t="s">
        <v>1468</v>
      </c>
      <c r="C205" s="14">
        <v>2</v>
      </c>
      <c r="D205" s="19" t="s">
        <v>235</v>
      </c>
      <c r="E205" s="21"/>
      <c r="F205" s="21" t="s">
        <v>24</v>
      </c>
      <c r="G205" s="17">
        <v>27.1</v>
      </c>
      <c r="H205" s="45" t="s">
        <v>15</v>
      </c>
      <c r="I205" s="17">
        <v>16</v>
      </c>
      <c r="J205" s="18">
        <f t="shared" si="3"/>
        <v>0.40959409594095941</v>
      </c>
      <c r="K205" s="21"/>
      <c r="L205" s="21"/>
      <c r="M205" s="21" t="s">
        <v>15</v>
      </c>
      <c r="N205" s="21"/>
      <c r="O205" s="21"/>
      <c r="P205" s="21"/>
      <c r="Q205" s="21" t="s">
        <v>15</v>
      </c>
    </row>
    <row r="206" spans="1:17">
      <c r="A206" s="13">
        <v>11631286273</v>
      </c>
      <c r="B206" s="46" t="s">
        <v>1468</v>
      </c>
      <c r="C206" s="15">
        <v>3</v>
      </c>
      <c r="D206" s="19" t="s">
        <v>236</v>
      </c>
      <c r="E206" s="21"/>
      <c r="F206" s="21" t="s">
        <v>24</v>
      </c>
      <c r="G206" s="4">
        <v>18.5</v>
      </c>
      <c r="H206" s="37" t="s">
        <v>15</v>
      </c>
      <c r="I206" s="17">
        <v>9.5</v>
      </c>
      <c r="J206" s="18">
        <f t="shared" si="3"/>
        <v>0.48648648648648651</v>
      </c>
      <c r="K206" s="21"/>
      <c r="L206" s="21"/>
      <c r="M206" s="21" t="s">
        <v>15</v>
      </c>
      <c r="N206" s="21"/>
      <c r="O206" s="21"/>
      <c r="P206" s="21"/>
      <c r="Q206" s="21"/>
    </row>
    <row r="207" spans="1:17">
      <c r="A207" s="13">
        <v>11721742134</v>
      </c>
      <c r="B207" s="46"/>
      <c r="C207" s="15">
        <v>1</v>
      </c>
      <c r="D207" s="19" t="s">
        <v>237</v>
      </c>
      <c r="E207" s="21"/>
      <c r="F207" s="21" t="s">
        <v>14</v>
      </c>
      <c r="G207" s="4">
        <v>16.670000000000002</v>
      </c>
      <c r="H207" s="37" t="s">
        <v>15</v>
      </c>
      <c r="I207" s="17">
        <v>10</v>
      </c>
      <c r="J207" s="18">
        <f t="shared" si="3"/>
        <v>0.40011997600479909</v>
      </c>
      <c r="K207" s="21"/>
      <c r="L207" s="21"/>
      <c r="M207" s="21"/>
      <c r="N207" s="21"/>
      <c r="O207" s="21"/>
      <c r="P207" s="21"/>
      <c r="Q207" s="21"/>
    </row>
    <row r="208" spans="1:17">
      <c r="A208" s="13">
        <v>11741265859</v>
      </c>
      <c r="B208" s="46"/>
      <c r="C208" s="14">
        <v>2</v>
      </c>
      <c r="D208" s="19" t="s">
        <v>238</v>
      </c>
      <c r="E208" s="21" t="s">
        <v>17</v>
      </c>
      <c r="F208" s="21" t="s">
        <v>14</v>
      </c>
      <c r="G208" s="17">
        <v>81.34</v>
      </c>
      <c r="H208" s="45" t="s">
        <v>15</v>
      </c>
      <c r="I208" s="17">
        <v>5</v>
      </c>
      <c r="J208" s="18">
        <f t="shared" si="3"/>
        <v>0.93852962871895751</v>
      </c>
      <c r="K208" s="21"/>
      <c r="L208" s="21"/>
      <c r="M208" s="21"/>
      <c r="N208" s="21"/>
      <c r="O208" s="21" t="s">
        <v>15</v>
      </c>
      <c r="P208" s="21" t="s">
        <v>15</v>
      </c>
      <c r="Q208" s="21"/>
    </row>
    <row r="209" spans="1:17">
      <c r="A209" s="13">
        <v>11741265860</v>
      </c>
      <c r="B209" s="46"/>
      <c r="C209" s="15">
        <v>2</v>
      </c>
      <c r="D209" s="19" t="s">
        <v>239</v>
      </c>
      <c r="E209" s="6" t="s">
        <v>17</v>
      </c>
      <c r="F209" s="21" t="s">
        <v>14</v>
      </c>
      <c r="G209" s="4">
        <v>64.92</v>
      </c>
      <c r="H209" s="37" t="s">
        <v>15</v>
      </c>
      <c r="I209" s="17">
        <v>5</v>
      </c>
      <c r="J209" s="18">
        <f t="shared" si="3"/>
        <v>0.92298213185459033</v>
      </c>
      <c r="K209" s="21"/>
      <c r="L209" s="21"/>
      <c r="M209" s="6"/>
      <c r="N209" s="21"/>
      <c r="O209" s="21" t="s">
        <v>15</v>
      </c>
      <c r="P209" s="6" t="s">
        <v>15</v>
      </c>
      <c r="Q209" s="6"/>
    </row>
    <row r="210" spans="1:17">
      <c r="A210" s="13">
        <v>11741265877</v>
      </c>
      <c r="B210" s="46"/>
      <c r="C210" s="15">
        <v>2</v>
      </c>
      <c r="D210" s="2" t="s">
        <v>240</v>
      </c>
      <c r="E210" s="6" t="s">
        <v>17</v>
      </c>
      <c r="F210" s="21" t="s">
        <v>14</v>
      </c>
      <c r="G210" s="4">
        <v>66.89</v>
      </c>
      <c r="H210" s="37" t="s">
        <v>15</v>
      </c>
      <c r="I210" s="17">
        <v>5</v>
      </c>
      <c r="J210" s="18">
        <f t="shared" si="3"/>
        <v>0.92525041112273887</v>
      </c>
      <c r="K210" s="21"/>
      <c r="L210" s="21"/>
      <c r="M210" s="6"/>
      <c r="N210" s="21"/>
      <c r="O210" s="21" t="s">
        <v>15</v>
      </c>
      <c r="P210" s="6" t="s">
        <v>15</v>
      </c>
      <c r="Q210" s="6"/>
    </row>
    <row r="211" spans="1:17">
      <c r="A211" s="13">
        <v>11761277911</v>
      </c>
      <c r="B211" s="46"/>
      <c r="C211" s="14">
        <v>1</v>
      </c>
      <c r="D211" s="2" t="s">
        <v>241</v>
      </c>
      <c r="E211" s="21"/>
      <c r="F211" s="21" t="s">
        <v>14</v>
      </c>
      <c r="G211" s="4">
        <v>14.17</v>
      </c>
      <c r="H211" s="37" t="s">
        <v>15</v>
      </c>
      <c r="I211" s="17">
        <v>9</v>
      </c>
      <c r="J211" s="18">
        <f t="shared" si="3"/>
        <v>0.36485532815808042</v>
      </c>
      <c r="K211" s="21"/>
      <c r="L211" s="21"/>
      <c r="M211" s="21" t="s">
        <v>15</v>
      </c>
      <c r="N211" s="21"/>
      <c r="O211" s="21"/>
      <c r="P211" s="21"/>
      <c r="Q211" s="21"/>
    </row>
    <row r="212" spans="1:17">
      <c r="A212" s="13">
        <v>11761285101</v>
      </c>
      <c r="B212" s="46"/>
      <c r="C212" s="14">
        <v>1</v>
      </c>
      <c r="D212" s="2" t="s">
        <v>241</v>
      </c>
      <c r="E212" s="21"/>
      <c r="F212" s="21" t="s">
        <v>14</v>
      </c>
      <c r="G212" s="4">
        <v>14.38</v>
      </c>
      <c r="H212" s="37" t="s">
        <v>15</v>
      </c>
      <c r="I212" s="17">
        <v>9</v>
      </c>
      <c r="J212" s="18">
        <f t="shared" si="3"/>
        <v>0.37413073713490963</v>
      </c>
      <c r="K212" s="21"/>
      <c r="L212" s="21"/>
      <c r="M212" s="21" t="s">
        <v>15</v>
      </c>
      <c r="N212" s="21"/>
      <c r="O212" s="21"/>
      <c r="P212" s="21"/>
      <c r="Q212" s="21"/>
    </row>
    <row r="213" spans="1:17">
      <c r="A213" s="13">
        <v>11761711717</v>
      </c>
      <c r="B213" s="46"/>
      <c r="C213" s="14">
        <v>5</v>
      </c>
      <c r="D213" s="19" t="s">
        <v>242</v>
      </c>
      <c r="E213" s="21"/>
      <c r="F213" s="21" t="s">
        <v>24</v>
      </c>
      <c r="G213" s="17">
        <v>33.21</v>
      </c>
      <c r="H213" s="45" t="s">
        <v>15</v>
      </c>
      <c r="I213" s="17">
        <v>5</v>
      </c>
      <c r="J213" s="18">
        <f t="shared" si="3"/>
        <v>0.84944293887383315</v>
      </c>
      <c r="K213" s="21"/>
      <c r="L213" s="21"/>
      <c r="M213" s="21" t="s">
        <v>15</v>
      </c>
      <c r="N213" s="21" t="s">
        <v>15</v>
      </c>
      <c r="O213" s="21" t="s">
        <v>15</v>
      </c>
      <c r="P213" s="21" t="s">
        <v>15</v>
      </c>
      <c r="Q213" s="21" t="s">
        <v>15</v>
      </c>
    </row>
    <row r="214" spans="1:17">
      <c r="A214" s="13">
        <v>11761711717</v>
      </c>
      <c r="B214" s="46"/>
      <c r="C214" s="15">
        <v>4</v>
      </c>
      <c r="D214" s="2" t="s">
        <v>243</v>
      </c>
      <c r="E214" s="21"/>
      <c r="F214" s="21" t="s">
        <v>24</v>
      </c>
      <c r="G214" s="17">
        <v>33.21</v>
      </c>
      <c r="H214" s="45" t="s">
        <v>15</v>
      </c>
      <c r="I214" s="17">
        <v>15</v>
      </c>
      <c r="J214" s="18">
        <f t="shared" si="3"/>
        <v>0.54832881662149957</v>
      </c>
      <c r="K214" s="21"/>
      <c r="L214" s="21"/>
      <c r="M214" s="21" t="s">
        <v>15</v>
      </c>
      <c r="N214" s="21" t="s">
        <v>15</v>
      </c>
      <c r="O214" s="21" t="s">
        <v>15</v>
      </c>
      <c r="P214" s="21" t="s">
        <v>15</v>
      </c>
      <c r="Q214" s="21" t="s">
        <v>15</v>
      </c>
    </row>
    <row r="215" spans="1:17">
      <c r="A215" s="13">
        <v>11761716668</v>
      </c>
      <c r="B215" s="46"/>
      <c r="C215" s="14">
        <v>5</v>
      </c>
      <c r="D215" s="19" t="s">
        <v>244</v>
      </c>
      <c r="E215" s="21"/>
      <c r="F215" s="21" t="s">
        <v>14</v>
      </c>
      <c r="G215" s="17">
        <v>7.81</v>
      </c>
      <c r="H215" s="45" t="s">
        <v>15</v>
      </c>
      <c r="I215" s="17">
        <v>5.5</v>
      </c>
      <c r="J215" s="18">
        <f t="shared" si="3"/>
        <v>0.29577464788732388</v>
      </c>
      <c r="K215" s="21"/>
      <c r="L215" s="21"/>
      <c r="M215" s="21"/>
      <c r="N215" s="21"/>
      <c r="O215" s="21"/>
      <c r="P215" s="21"/>
      <c r="Q215" s="21"/>
    </row>
    <row r="216" spans="1:17">
      <c r="A216" s="62">
        <v>11769059152</v>
      </c>
      <c r="B216" s="46">
        <v>2297</v>
      </c>
      <c r="C216" s="14">
        <v>1</v>
      </c>
      <c r="D216" s="51" t="s">
        <v>1496</v>
      </c>
      <c r="E216" s="21"/>
      <c r="F216" s="52" t="s">
        <v>14</v>
      </c>
      <c r="G216" s="17">
        <v>1419</v>
      </c>
      <c r="H216" s="48" t="s">
        <v>1436</v>
      </c>
      <c r="I216" s="17">
        <v>1000</v>
      </c>
      <c r="J216" s="18">
        <f t="shared" si="3"/>
        <v>0.29527836504580696</v>
      </c>
      <c r="K216" s="21"/>
      <c r="L216" s="21"/>
      <c r="M216" s="52" t="s">
        <v>15</v>
      </c>
      <c r="N216" s="21"/>
      <c r="O216" s="21"/>
      <c r="P216" s="21"/>
      <c r="Q216" s="21"/>
    </row>
    <row r="217" spans="1:17">
      <c r="A217" s="13">
        <v>11781247406</v>
      </c>
      <c r="B217" s="46" t="s">
        <v>1472</v>
      </c>
      <c r="C217" s="15">
        <v>1</v>
      </c>
      <c r="D217" s="19" t="s">
        <v>245</v>
      </c>
      <c r="E217" s="21"/>
      <c r="F217" s="21" t="s">
        <v>246</v>
      </c>
      <c r="G217" s="17">
        <v>313.31</v>
      </c>
      <c r="H217" s="45" t="s">
        <v>15</v>
      </c>
      <c r="I217" s="17">
        <v>85</v>
      </c>
      <c r="J217" s="18">
        <f t="shared" si="3"/>
        <v>0.72870320130222466</v>
      </c>
      <c r="K217" s="21"/>
      <c r="L217" s="21"/>
      <c r="M217" s="21"/>
      <c r="N217" s="21"/>
      <c r="O217" s="21"/>
      <c r="P217" s="21"/>
      <c r="Q217" s="21"/>
    </row>
    <row r="218" spans="1:17">
      <c r="A218" s="13">
        <v>11781247475</v>
      </c>
      <c r="B218" s="46" t="s">
        <v>1472</v>
      </c>
      <c r="C218" s="15">
        <v>2</v>
      </c>
      <c r="D218" s="19" t="s">
        <v>247</v>
      </c>
      <c r="E218" s="21"/>
      <c r="F218" s="21" t="s">
        <v>246</v>
      </c>
      <c r="G218" s="17">
        <v>267.85000000000002</v>
      </c>
      <c r="H218" s="45" t="s">
        <v>15</v>
      </c>
      <c r="I218" s="17">
        <v>90</v>
      </c>
      <c r="J218" s="18">
        <f t="shared" si="3"/>
        <v>0.66399103976106033</v>
      </c>
      <c r="K218" s="21"/>
      <c r="L218" s="21"/>
      <c r="M218" s="21"/>
      <c r="N218" s="21"/>
      <c r="O218" s="21"/>
      <c r="P218" s="21"/>
      <c r="Q218" s="21"/>
    </row>
    <row r="219" spans="1:17">
      <c r="A219" s="13">
        <v>11781310860</v>
      </c>
      <c r="B219" s="46" t="s">
        <v>1472</v>
      </c>
      <c r="C219" s="14">
        <v>1</v>
      </c>
      <c r="D219" s="19" t="s">
        <v>248</v>
      </c>
      <c r="E219" s="46" t="s">
        <v>17</v>
      </c>
      <c r="F219" s="21" t="s">
        <v>246</v>
      </c>
      <c r="G219" s="4">
        <v>241.22</v>
      </c>
      <c r="H219" s="37" t="s">
        <v>15</v>
      </c>
      <c r="I219" s="17">
        <v>110</v>
      </c>
      <c r="J219" s="18">
        <f t="shared" si="3"/>
        <v>0.54398474421689746</v>
      </c>
      <c r="K219" s="21"/>
      <c r="L219" s="21"/>
      <c r="M219" s="21"/>
      <c r="N219" s="21"/>
      <c r="O219" s="21"/>
      <c r="P219" s="21" t="s">
        <v>15</v>
      </c>
      <c r="Q219" s="21" t="s">
        <v>15</v>
      </c>
    </row>
    <row r="220" spans="1:17">
      <c r="A220" s="13">
        <v>11781468620</v>
      </c>
      <c r="B220" s="46" t="s">
        <v>1472</v>
      </c>
      <c r="C220" s="15">
        <v>1</v>
      </c>
      <c r="D220" s="2" t="s">
        <v>249</v>
      </c>
      <c r="E220" s="21"/>
      <c r="F220" s="21" t="s">
        <v>246</v>
      </c>
      <c r="G220" s="17">
        <v>112.9</v>
      </c>
      <c r="H220" s="45" t="s">
        <v>15</v>
      </c>
      <c r="I220" s="17">
        <v>70</v>
      </c>
      <c r="J220" s="18">
        <f t="shared" si="3"/>
        <v>0.37998228520814881</v>
      </c>
      <c r="K220" s="21"/>
      <c r="L220" s="21"/>
      <c r="M220" s="21"/>
      <c r="N220" s="21"/>
      <c r="O220" s="21"/>
      <c r="P220" s="21"/>
      <c r="Q220" s="21"/>
    </row>
    <row r="221" spans="1:17">
      <c r="A221" s="13">
        <v>11781715263</v>
      </c>
      <c r="B221" s="46" t="s">
        <v>1472</v>
      </c>
      <c r="C221" s="15">
        <v>1</v>
      </c>
      <c r="D221" s="2" t="s">
        <v>250</v>
      </c>
      <c r="E221" s="21"/>
      <c r="F221" s="21" t="s">
        <v>246</v>
      </c>
      <c r="G221" s="4">
        <v>335.19</v>
      </c>
      <c r="H221" s="37" t="s">
        <v>15</v>
      </c>
      <c r="I221" s="17">
        <v>90</v>
      </c>
      <c r="J221" s="18">
        <f t="shared" si="3"/>
        <v>0.73149556967689966</v>
      </c>
      <c r="K221" s="21"/>
      <c r="L221" s="21"/>
      <c r="M221" s="21" t="s">
        <v>15</v>
      </c>
      <c r="N221" s="21"/>
      <c r="O221" s="21"/>
      <c r="P221" s="21"/>
      <c r="Q221" s="21"/>
    </row>
    <row r="222" spans="1:17">
      <c r="A222" s="13">
        <v>11781735499</v>
      </c>
      <c r="B222" s="46" t="s">
        <v>1472</v>
      </c>
      <c r="C222" s="14">
        <v>1</v>
      </c>
      <c r="D222" s="19" t="s">
        <v>251</v>
      </c>
      <c r="E222" s="21"/>
      <c r="F222" s="21" t="s">
        <v>246</v>
      </c>
      <c r="G222" s="17">
        <v>300.86</v>
      </c>
      <c r="H222" s="45" t="s">
        <v>15</v>
      </c>
      <c r="I222" s="17">
        <v>70</v>
      </c>
      <c r="J222" s="18">
        <f t="shared" si="3"/>
        <v>0.76733364355514189</v>
      </c>
      <c r="K222" s="21"/>
      <c r="L222" s="21"/>
      <c r="M222" s="21"/>
      <c r="N222" s="21"/>
      <c r="O222" s="21"/>
      <c r="P222" s="21"/>
      <c r="Q222" s="21"/>
    </row>
    <row r="223" spans="1:17">
      <c r="A223" s="13">
        <v>11781735500</v>
      </c>
      <c r="B223" s="46" t="s">
        <v>1472</v>
      </c>
      <c r="C223" s="14">
        <v>1</v>
      </c>
      <c r="D223" s="19" t="s">
        <v>252</v>
      </c>
      <c r="E223" s="46" t="s">
        <v>17</v>
      </c>
      <c r="F223" s="21" t="s">
        <v>14</v>
      </c>
      <c r="G223" s="4">
        <v>282.72000000000003</v>
      </c>
      <c r="H223" s="37" t="s">
        <v>15</v>
      </c>
      <c r="I223" s="17">
        <v>115</v>
      </c>
      <c r="J223" s="18">
        <f t="shared" si="3"/>
        <v>0.59323712507074133</v>
      </c>
      <c r="K223" s="21"/>
      <c r="L223" s="21"/>
      <c r="M223" s="21"/>
      <c r="N223" s="21"/>
      <c r="O223" s="21"/>
      <c r="P223" s="21"/>
      <c r="Q223" s="21"/>
    </row>
    <row r="224" spans="1:17">
      <c r="A224" s="13">
        <v>11781739845</v>
      </c>
      <c r="B224" s="46" t="s">
        <v>1472</v>
      </c>
      <c r="C224" s="15">
        <v>1</v>
      </c>
      <c r="D224" s="19" t="s">
        <v>253</v>
      </c>
      <c r="E224" s="21"/>
      <c r="F224" s="21" t="s">
        <v>246</v>
      </c>
      <c r="G224" s="4">
        <v>313.31</v>
      </c>
      <c r="H224" s="37" t="s">
        <v>15</v>
      </c>
      <c r="I224" s="17">
        <v>105</v>
      </c>
      <c r="J224" s="18">
        <f t="shared" si="3"/>
        <v>0.66486866043215986</v>
      </c>
      <c r="K224" s="21"/>
      <c r="L224" s="21"/>
      <c r="M224" s="21"/>
      <c r="N224" s="21"/>
      <c r="O224" s="21"/>
      <c r="P224" s="21"/>
      <c r="Q224" s="21"/>
    </row>
    <row r="225" spans="1:17">
      <c r="A225" s="13">
        <v>11781742051</v>
      </c>
      <c r="B225" s="46" t="s">
        <v>1472</v>
      </c>
      <c r="C225" s="15">
        <v>2</v>
      </c>
      <c r="D225" s="19" t="s">
        <v>254</v>
      </c>
      <c r="E225" s="21"/>
      <c r="F225" s="21" t="s">
        <v>246</v>
      </c>
      <c r="G225" s="17">
        <v>333.74</v>
      </c>
      <c r="H225" s="45" t="s">
        <v>15</v>
      </c>
      <c r="I225" s="17">
        <v>92</v>
      </c>
      <c r="J225" s="18">
        <f t="shared" si="3"/>
        <v>0.72433630970216334</v>
      </c>
      <c r="K225" s="21"/>
      <c r="L225" s="21"/>
      <c r="M225" s="21"/>
      <c r="N225" s="21"/>
      <c r="O225" s="21"/>
      <c r="P225" s="21"/>
      <c r="Q225" s="21"/>
    </row>
    <row r="226" spans="1:17">
      <c r="A226" s="13">
        <v>11811129286</v>
      </c>
      <c r="B226" s="46" t="s">
        <v>1471</v>
      </c>
      <c r="C226" s="15">
        <v>2</v>
      </c>
      <c r="D226" s="19" t="s">
        <v>255</v>
      </c>
      <c r="E226" s="46" t="s">
        <v>17</v>
      </c>
      <c r="F226" s="21" t="s">
        <v>14</v>
      </c>
      <c r="G226" s="17">
        <v>70.38</v>
      </c>
      <c r="H226" s="45" t="s">
        <v>15</v>
      </c>
      <c r="I226" s="17">
        <v>35</v>
      </c>
      <c r="J226" s="18">
        <f t="shared" si="3"/>
        <v>0.50269963057686839</v>
      </c>
      <c r="K226" s="21"/>
      <c r="L226" s="21"/>
      <c r="M226" s="21" t="s">
        <v>15</v>
      </c>
      <c r="N226" s="21"/>
      <c r="O226" s="21"/>
      <c r="P226" s="21"/>
      <c r="Q226" s="21"/>
    </row>
    <row r="227" spans="1:17">
      <c r="A227" s="13">
        <v>11811132323</v>
      </c>
      <c r="B227" s="46" t="s">
        <v>1471</v>
      </c>
      <c r="C227" s="15">
        <v>2</v>
      </c>
      <c r="D227" s="19" t="s">
        <v>256</v>
      </c>
      <c r="E227" s="46" t="s">
        <v>17</v>
      </c>
      <c r="F227" s="21" t="s">
        <v>14</v>
      </c>
      <c r="G227" s="17">
        <v>70.38</v>
      </c>
      <c r="H227" s="45" t="s">
        <v>15</v>
      </c>
      <c r="I227" s="17">
        <v>36</v>
      </c>
      <c r="J227" s="18">
        <f t="shared" si="3"/>
        <v>0.48849104859335035</v>
      </c>
      <c r="K227" s="21"/>
      <c r="L227" s="21"/>
      <c r="M227" s="21" t="s">
        <v>15</v>
      </c>
      <c r="N227" s="21"/>
      <c r="O227" s="21"/>
      <c r="P227" s="21"/>
      <c r="Q227" s="21"/>
    </row>
    <row r="228" spans="1:17">
      <c r="A228" s="13">
        <v>11811132324</v>
      </c>
      <c r="B228" s="46" t="s">
        <v>1471</v>
      </c>
      <c r="C228" s="15">
        <v>2</v>
      </c>
      <c r="D228" s="19" t="s">
        <v>257</v>
      </c>
      <c r="E228" s="21"/>
      <c r="F228" s="21" t="s">
        <v>14</v>
      </c>
      <c r="G228" s="17">
        <v>70.38</v>
      </c>
      <c r="H228" s="45" t="s">
        <v>15</v>
      </c>
      <c r="I228" s="17">
        <v>44</v>
      </c>
      <c r="J228" s="18">
        <f t="shared" si="3"/>
        <v>0.37482239272520601</v>
      </c>
      <c r="K228" s="21"/>
      <c r="L228" s="21"/>
      <c r="M228" s="21" t="s">
        <v>15</v>
      </c>
      <c r="N228" s="21"/>
      <c r="O228" s="21"/>
      <c r="P228" s="21"/>
      <c r="Q228" s="21"/>
    </row>
    <row r="229" spans="1:17">
      <c r="A229" s="13">
        <v>11811133364</v>
      </c>
      <c r="B229" s="46" t="s">
        <v>1471</v>
      </c>
      <c r="C229" s="14">
        <v>1</v>
      </c>
      <c r="D229" s="19" t="s">
        <v>258</v>
      </c>
      <c r="E229" s="21"/>
      <c r="F229" s="21" t="s">
        <v>14</v>
      </c>
      <c r="G229" s="4">
        <v>64.19</v>
      </c>
      <c r="H229" s="37" t="s">
        <v>15</v>
      </c>
      <c r="I229" s="17">
        <v>35</v>
      </c>
      <c r="J229" s="18">
        <f t="shared" si="3"/>
        <v>0.45474372955288989</v>
      </c>
      <c r="K229" s="21"/>
      <c r="L229" s="21"/>
      <c r="M229" s="21"/>
      <c r="N229" s="21"/>
      <c r="O229" s="21"/>
      <c r="P229" s="21"/>
      <c r="Q229" s="21"/>
    </row>
    <row r="230" spans="1:17">
      <c r="A230" s="13">
        <v>11811140985</v>
      </c>
      <c r="B230" s="46" t="s">
        <v>1471</v>
      </c>
      <c r="C230" s="15">
        <v>2</v>
      </c>
      <c r="D230" s="19" t="s">
        <v>259</v>
      </c>
      <c r="E230" s="21"/>
      <c r="F230" s="21" t="s">
        <v>24</v>
      </c>
      <c r="G230" s="4">
        <v>150.44</v>
      </c>
      <c r="H230" s="37" t="s">
        <v>15</v>
      </c>
      <c r="I230" s="17">
        <v>50</v>
      </c>
      <c r="J230" s="18">
        <f t="shared" si="3"/>
        <v>0.66764158468492418</v>
      </c>
      <c r="K230" s="21"/>
      <c r="L230" s="21"/>
      <c r="M230" s="21"/>
      <c r="N230" s="21"/>
      <c r="O230" s="21"/>
      <c r="P230" s="21"/>
      <c r="Q230" s="21"/>
    </row>
    <row r="231" spans="1:17">
      <c r="A231" s="13">
        <v>11811175307</v>
      </c>
      <c r="B231" s="46" t="s">
        <v>1471</v>
      </c>
      <c r="C231" s="15">
        <v>2</v>
      </c>
      <c r="D231" s="19" t="s">
        <v>260</v>
      </c>
      <c r="E231" s="46" t="s">
        <v>17</v>
      </c>
      <c r="F231" s="21" t="s">
        <v>14</v>
      </c>
      <c r="G231" s="17">
        <v>58.99</v>
      </c>
      <c r="H231" s="45" t="s">
        <v>15</v>
      </c>
      <c r="I231" s="17">
        <v>38</v>
      </c>
      <c r="J231" s="18">
        <f t="shared" si="3"/>
        <v>0.35582302085099171</v>
      </c>
      <c r="K231" s="21"/>
      <c r="L231" s="21"/>
      <c r="M231" s="21"/>
      <c r="N231" s="21"/>
      <c r="O231" s="21"/>
      <c r="P231" s="21" t="s">
        <v>15</v>
      </c>
      <c r="Q231" s="21"/>
    </row>
    <row r="232" spans="1:17">
      <c r="A232" s="13">
        <v>12110002735</v>
      </c>
      <c r="B232" s="46"/>
      <c r="C232" s="15">
        <v>1</v>
      </c>
      <c r="D232" s="19" t="s">
        <v>261</v>
      </c>
      <c r="E232" s="46" t="s">
        <v>17</v>
      </c>
      <c r="F232" s="21" t="s">
        <v>24</v>
      </c>
      <c r="G232" s="17">
        <v>2.73</v>
      </c>
      <c r="H232" s="45" t="s">
        <v>15</v>
      </c>
      <c r="I232" s="17">
        <v>1</v>
      </c>
      <c r="J232" s="18">
        <f t="shared" si="3"/>
        <v>0.63369963369963367</v>
      </c>
      <c r="K232" s="21" t="s">
        <v>15</v>
      </c>
      <c r="L232" s="21" t="s">
        <v>15</v>
      </c>
      <c r="M232" s="21" t="s">
        <v>15</v>
      </c>
      <c r="N232" s="21"/>
      <c r="O232" s="21"/>
      <c r="P232" s="21"/>
      <c r="Q232" s="21"/>
    </row>
    <row r="233" spans="1:17">
      <c r="A233" s="13">
        <v>12111268441</v>
      </c>
      <c r="B233" s="46" t="s">
        <v>1466</v>
      </c>
      <c r="C233" s="15">
        <v>4</v>
      </c>
      <c r="D233" s="19" t="s">
        <v>262</v>
      </c>
      <c r="E233" s="21"/>
      <c r="F233" s="21" t="s">
        <v>246</v>
      </c>
      <c r="G233" s="4">
        <v>15.76</v>
      </c>
      <c r="H233" s="37" t="s">
        <v>15</v>
      </c>
      <c r="I233" s="17">
        <v>9</v>
      </c>
      <c r="J233" s="18">
        <f t="shared" si="3"/>
        <v>0.42893401015228427</v>
      </c>
      <c r="K233" s="21"/>
      <c r="L233" s="21"/>
      <c r="M233" s="21"/>
      <c r="N233" s="21" t="s">
        <v>15</v>
      </c>
      <c r="O233" s="21" t="s">
        <v>15</v>
      </c>
      <c r="P233" s="21" t="s">
        <v>15</v>
      </c>
      <c r="Q233" s="21"/>
    </row>
    <row r="234" spans="1:17">
      <c r="A234" s="13">
        <v>12111271687</v>
      </c>
      <c r="B234" s="46" t="s">
        <v>1466</v>
      </c>
      <c r="C234" s="14">
        <v>2</v>
      </c>
      <c r="D234" s="19" t="s">
        <v>263</v>
      </c>
      <c r="E234" s="21" t="s">
        <v>17</v>
      </c>
      <c r="F234" s="21" t="s">
        <v>24</v>
      </c>
      <c r="G234" s="17">
        <v>30.53</v>
      </c>
      <c r="H234" s="45" t="s">
        <v>15</v>
      </c>
      <c r="I234" s="17">
        <v>12</v>
      </c>
      <c r="J234" s="18">
        <f t="shared" si="3"/>
        <v>0.60694398951850648</v>
      </c>
      <c r="K234" s="21"/>
      <c r="L234" s="21" t="s">
        <v>15</v>
      </c>
      <c r="M234" s="21"/>
      <c r="N234" s="21"/>
      <c r="O234" s="21" t="s">
        <v>15</v>
      </c>
      <c r="P234" s="21" t="s">
        <v>15</v>
      </c>
      <c r="Q234" s="21"/>
    </row>
    <row r="235" spans="1:17">
      <c r="A235" s="13">
        <v>12111286072</v>
      </c>
      <c r="B235" s="46" t="s">
        <v>1466</v>
      </c>
      <c r="C235" s="14">
        <v>1</v>
      </c>
      <c r="D235" s="19" t="s">
        <v>264</v>
      </c>
      <c r="E235" s="46" t="s">
        <v>17</v>
      </c>
      <c r="F235" s="21" t="s">
        <v>246</v>
      </c>
      <c r="G235" s="4">
        <v>126.64</v>
      </c>
      <c r="H235" s="37" t="s">
        <v>15</v>
      </c>
      <c r="I235" s="17">
        <v>28</v>
      </c>
      <c r="J235" s="18">
        <f t="shared" si="3"/>
        <v>0.77890082122552118</v>
      </c>
      <c r="K235" s="21"/>
      <c r="L235" s="21"/>
      <c r="M235" s="21"/>
      <c r="N235" s="21"/>
      <c r="O235" s="21"/>
      <c r="P235" s="21" t="s">
        <v>15</v>
      </c>
      <c r="Q235" s="21" t="s">
        <v>15</v>
      </c>
    </row>
    <row r="236" spans="1:17">
      <c r="A236" s="13">
        <v>12111354504</v>
      </c>
      <c r="B236" s="46" t="s">
        <v>1466</v>
      </c>
      <c r="C236" s="15">
        <v>1</v>
      </c>
      <c r="D236" s="19" t="s">
        <v>265</v>
      </c>
      <c r="E236" s="46" t="s">
        <v>17</v>
      </c>
      <c r="F236" s="21" t="s">
        <v>14</v>
      </c>
      <c r="G236" s="17">
        <v>41.66</v>
      </c>
      <c r="H236" s="45" t="s">
        <v>15</v>
      </c>
      <c r="I236" s="17">
        <v>25</v>
      </c>
      <c r="J236" s="18">
        <f t="shared" si="3"/>
        <v>0.39990398463754195</v>
      </c>
      <c r="K236" s="21" t="s">
        <v>15</v>
      </c>
      <c r="L236" s="21"/>
      <c r="M236" s="21"/>
      <c r="N236" s="21"/>
      <c r="O236" s="21"/>
      <c r="P236" s="21"/>
      <c r="Q236" s="21"/>
    </row>
    <row r="237" spans="1:17">
      <c r="A237" s="13">
        <v>12111357227</v>
      </c>
      <c r="B237" s="46" t="s">
        <v>1466</v>
      </c>
      <c r="C237" s="14">
        <v>2</v>
      </c>
      <c r="D237" s="19" t="s">
        <v>266</v>
      </c>
      <c r="E237" s="21"/>
      <c r="F237" s="21" t="s">
        <v>246</v>
      </c>
      <c r="G237" s="17">
        <v>13.16</v>
      </c>
      <c r="H237" s="45" t="s">
        <v>15</v>
      </c>
      <c r="I237" s="17">
        <v>6.5</v>
      </c>
      <c r="J237" s="18">
        <f t="shared" si="3"/>
        <v>0.50607902735562305</v>
      </c>
      <c r="K237" s="21" t="s">
        <v>15</v>
      </c>
      <c r="L237" s="21" t="s">
        <v>15</v>
      </c>
      <c r="M237" s="21" t="s">
        <v>15</v>
      </c>
      <c r="N237" s="21" t="s">
        <v>15</v>
      </c>
      <c r="O237" s="21" t="s">
        <v>15</v>
      </c>
      <c r="P237" s="21" t="s">
        <v>15</v>
      </c>
      <c r="Q237" s="21"/>
    </row>
    <row r="238" spans="1:17">
      <c r="A238" s="13">
        <v>12111363422</v>
      </c>
      <c r="B238" s="46" t="s">
        <v>1466</v>
      </c>
      <c r="C238" s="63">
        <v>0</v>
      </c>
      <c r="D238" s="13" t="s">
        <v>267</v>
      </c>
      <c r="E238" s="21" t="s">
        <v>17</v>
      </c>
      <c r="F238" s="21" t="s">
        <v>14</v>
      </c>
      <c r="G238" s="4">
        <v>63.3</v>
      </c>
      <c r="H238" s="37" t="s">
        <v>15</v>
      </c>
      <c r="I238" s="17">
        <v>40</v>
      </c>
      <c r="J238" s="18">
        <f t="shared" si="3"/>
        <v>0.36808846761453395</v>
      </c>
      <c r="K238" s="21"/>
      <c r="L238" s="21"/>
      <c r="M238" s="21"/>
      <c r="N238" s="21" t="s">
        <v>15</v>
      </c>
      <c r="O238" s="21" t="s">
        <v>15</v>
      </c>
      <c r="P238" s="21" t="s">
        <v>15</v>
      </c>
      <c r="Q238" s="21"/>
    </row>
    <row r="239" spans="1:17">
      <c r="A239" s="13">
        <v>12118530508</v>
      </c>
      <c r="B239" s="46" t="s">
        <v>1499</v>
      </c>
      <c r="C239" s="14">
        <v>1</v>
      </c>
      <c r="D239" s="13" t="s">
        <v>268</v>
      </c>
      <c r="E239" s="21"/>
      <c r="F239" s="21" t="s">
        <v>24</v>
      </c>
      <c r="G239" s="4">
        <v>2.66</v>
      </c>
      <c r="H239" s="37" t="s">
        <v>15</v>
      </c>
      <c r="I239" s="17">
        <v>1.5</v>
      </c>
      <c r="J239" s="18">
        <f t="shared" si="3"/>
        <v>0.43609022556390975</v>
      </c>
      <c r="K239" s="21" t="s">
        <v>15</v>
      </c>
      <c r="L239" s="21" t="s">
        <v>15</v>
      </c>
      <c r="M239" s="21"/>
      <c r="N239" s="21" t="s">
        <v>15</v>
      </c>
      <c r="O239" s="21" t="s">
        <v>15</v>
      </c>
      <c r="P239" s="21" t="s">
        <v>15</v>
      </c>
      <c r="Q239" s="21"/>
    </row>
    <row r="240" spans="1:17">
      <c r="A240" s="13">
        <v>12121289837</v>
      </c>
      <c r="B240" s="46"/>
      <c r="C240" s="14">
        <v>2</v>
      </c>
      <c r="D240" s="2" t="s">
        <v>269</v>
      </c>
      <c r="E240" s="21" t="s">
        <v>17</v>
      </c>
      <c r="F240" s="21" t="s">
        <v>24</v>
      </c>
      <c r="G240" s="24">
        <v>18.95</v>
      </c>
      <c r="H240" s="37" t="s">
        <v>15</v>
      </c>
      <c r="I240" s="17">
        <v>5</v>
      </c>
      <c r="J240" s="18">
        <f t="shared" si="3"/>
        <v>0.73614775725593673</v>
      </c>
      <c r="K240" s="21"/>
      <c r="L240" s="21"/>
      <c r="M240" s="21"/>
      <c r="N240" s="21"/>
      <c r="O240" s="21"/>
      <c r="P240" s="21" t="s">
        <v>15</v>
      </c>
      <c r="Q240" s="21" t="s">
        <v>15</v>
      </c>
    </row>
    <row r="241" spans="1:17">
      <c r="A241" s="13">
        <v>12121289841</v>
      </c>
      <c r="B241" s="46"/>
      <c r="C241" s="14">
        <v>3</v>
      </c>
      <c r="D241" s="2" t="s">
        <v>270</v>
      </c>
      <c r="E241" s="21" t="s">
        <v>17</v>
      </c>
      <c r="F241" s="21" t="s">
        <v>271</v>
      </c>
      <c r="G241" s="4">
        <v>23.08</v>
      </c>
      <c r="H241" s="37" t="s">
        <v>15</v>
      </c>
      <c r="I241" s="20">
        <v>3.5</v>
      </c>
      <c r="J241" s="18">
        <f t="shared" si="3"/>
        <v>0.84835355285961866</v>
      </c>
      <c r="K241" s="21" t="s">
        <v>15</v>
      </c>
      <c r="L241" s="21" t="s">
        <v>15</v>
      </c>
      <c r="M241" s="21"/>
      <c r="N241" s="21" t="s">
        <v>15</v>
      </c>
      <c r="O241" s="21" t="s">
        <v>15</v>
      </c>
      <c r="P241" s="21" t="s">
        <v>15</v>
      </c>
      <c r="Q241" s="21" t="s">
        <v>15</v>
      </c>
    </row>
    <row r="242" spans="1:17">
      <c r="A242" s="13">
        <v>12131357294</v>
      </c>
      <c r="B242" s="46" t="s">
        <v>1466</v>
      </c>
      <c r="C242" s="15">
        <v>1</v>
      </c>
      <c r="D242" s="19" t="s">
        <v>272</v>
      </c>
      <c r="E242" s="21"/>
      <c r="F242" s="21" t="s">
        <v>246</v>
      </c>
      <c r="G242" s="17">
        <v>132.76</v>
      </c>
      <c r="H242" s="45" t="s">
        <v>15</v>
      </c>
      <c r="I242" s="17">
        <v>58</v>
      </c>
      <c r="J242" s="18">
        <f t="shared" si="3"/>
        <v>0.56312142211509486</v>
      </c>
      <c r="K242" s="21" t="s">
        <v>15</v>
      </c>
      <c r="L242" s="21" t="s">
        <v>15</v>
      </c>
      <c r="M242" s="21"/>
      <c r="N242" s="21"/>
      <c r="O242" s="21" t="s">
        <v>15</v>
      </c>
      <c r="P242" s="21" t="s">
        <v>15</v>
      </c>
      <c r="Q242" s="21"/>
    </row>
    <row r="243" spans="1:17">
      <c r="A243" s="13">
        <v>12131748018</v>
      </c>
      <c r="B243" s="46" t="s">
        <v>1466</v>
      </c>
      <c r="C243" s="15">
        <v>1</v>
      </c>
      <c r="D243" s="19" t="s">
        <v>273</v>
      </c>
      <c r="E243" s="21"/>
      <c r="F243" s="21" t="s">
        <v>274</v>
      </c>
      <c r="G243" s="17">
        <v>131.99</v>
      </c>
      <c r="H243" s="45" t="s">
        <v>15</v>
      </c>
      <c r="I243" s="17">
        <v>40</v>
      </c>
      <c r="J243" s="18">
        <f t="shared" si="3"/>
        <v>0.69694673838927201</v>
      </c>
      <c r="K243" s="21"/>
      <c r="L243" s="21"/>
      <c r="M243" s="21"/>
      <c r="N243" s="21"/>
      <c r="O243" s="21"/>
      <c r="P243" s="21"/>
      <c r="Q243" s="21"/>
    </row>
    <row r="244" spans="1:17">
      <c r="A244" s="13">
        <v>12139066468</v>
      </c>
      <c r="B244" s="46" t="s">
        <v>1466</v>
      </c>
      <c r="C244" s="14">
        <v>1</v>
      </c>
      <c r="D244" s="53" t="s">
        <v>1463</v>
      </c>
      <c r="E244" s="21" t="s">
        <v>17</v>
      </c>
      <c r="F244" s="21" t="s">
        <v>274</v>
      </c>
      <c r="G244" s="4">
        <v>131.99</v>
      </c>
      <c r="H244" s="37" t="s">
        <v>15</v>
      </c>
      <c r="I244" s="17">
        <v>40</v>
      </c>
      <c r="J244" s="18">
        <f t="shared" si="3"/>
        <v>0.69694673838927201</v>
      </c>
      <c r="K244" s="21"/>
      <c r="L244" s="21"/>
      <c r="M244" s="21"/>
      <c r="N244" s="21"/>
      <c r="O244" s="21"/>
      <c r="P244" s="21"/>
      <c r="Q244" s="21"/>
    </row>
    <row r="245" spans="1:17">
      <c r="A245" s="13">
        <v>12139067831</v>
      </c>
      <c r="B245" s="46" t="s">
        <v>1466</v>
      </c>
      <c r="C245" s="14">
        <v>6</v>
      </c>
      <c r="D245" s="19" t="s">
        <v>275</v>
      </c>
      <c r="E245" s="21"/>
      <c r="F245" s="21" t="s">
        <v>274</v>
      </c>
      <c r="G245" s="4">
        <v>30.16</v>
      </c>
      <c r="H245" s="37" t="s">
        <v>15</v>
      </c>
      <c r="I245" s="17">
        <v>7.5</v>
      </c>
      <c r="J245" s="18">
        <f t="shared" si="3"/>
        <v>0.75132625994694957</v>
      </c>
      <c r="K245" s="21"/>
      <c r="L245" s="21"/>
      <c r="M245" s="21"/>
      <c r="N245" s="21"/>
      <c r="O245" s="21"/>
      <c r="P245" s="21"/>
      <c r="Q245" s="21"/>
    </row>
    <row r="246" spans="1:17">
      <c r="A246" s="13">
        <v>12141466333</v>
      </c>
      <c r="B246" s="46" t="s">
        <v>1466</v>
      </c>
      <c r="C246" s="14">
        <v>1</v>
      </c>
      <c r="D246" s="53" t="s">
        <v>276</v>
      </c>
      <c r="E246" s="21" t="s">
        <v>17</v>
      </c>
      <c r="F246" s="21" t="s">
        <v>246</v>
      </c>
      <c r="G246" s="4">
        <v>182.99</v>
      </c>
      <c r="H246" s="37" t="s">
        <v>15</v>
      </c>
      <c r="I246" s="17">
        <v>55</v>
      </c>
      <c r="J246" s="18">
        <f t="shared" si="3"/>
        <v>0.69943712771189692</v>
      </c>
      <c r="K246" s="21"/>
      <c r="L246" s="21" t="s">
        <v>15</v>
      </c>
      <c r="M246" s="21" t="s">
        <v>15</v>
      </c>
      <c r="N246" s="21"/>
      <c r="O246" s="21"/>
      <c r="P246" s="21"/>
      <c r="Q246" s="21"/>
    </row>
    <row r="247" spans="1:17">
      <c r="A247" s="13">
        <v>12141710668</v>
      </c>
      <c r="B247" s="46" t="s">
        <v>1466</v>
      </c>
      <c r="C247" s="15">
        <v>2</v>
      </c>
      <c r="D247" s="19" t="s">
        <v>277</v>
      </c>
      <c r="E247" s="21"/>
      <c r="F247" s="21" t="s">
        <v>14</v>
      </c>
      <c r="G247" s="17">
        <v>213.22</v>
      </c>
      <c r="H247" s="45" t="s">
        <v>15</v>
      </c>
      <c r="I247" s="17">
        <v>95</v>
      </c>
      <c r="J247" s="18">
        <f t="shared" si="3"/>
        <v>0.55445080198855634</v>
      </c>
      <c r="K247" s="21"/>
      <c r="L247" s="21"/>
      <c r="M247" s="21" t="s">
        <v>15</v>
      </c>
      <c r="N247" s="21"/>
      <c r="O247" s="21"/>
      <c r="P247" s="21"/>
      <c r="Q247" s="21" t="s">
        <v>15</v>
      </c>
    </row>
    <row r="248" spans="1:17">
      <c r="A248" s="13">
        <v>12311268420</v>
      </c>
      <c r="B248" s="46"/>
      <c r="C248" s="15">
        <v>3</v>
      </c>
      <c r="D248" s="19" t="s">
        <v>278</v>
      </c>
      <c r="E248" s="21"/>
      <c r="F248" s="21" t="s">
        <v>24</v>
      </c>
      <c r="G248" s="17">
        <v>8.9700000000000006</v>
      </c>
      <c r="H248" s="45" t="s">
        <v>15</v>
      </c>
      <c r="I248" s="17">
        <v>2</v>
      </c>
      <c r="J248" s="18">
        <f t="shared" si="3"/>
        <v>0.7770345596432553</v>
      </c>
      <c r="K248" s="21" t="s">
        <v>15</v>
      </c>
      <c r="L248" s="21" t="s">
        <v>15</v>
      </c>
      <c r="M248" s="21" t="s">
        <v>15</v>
      </c>
      <c r="N248" s="21" t="s">
        <v>15</v>
      </c>
      <c r="O248" s="21" t="s">
        <v>15</v>
      </c>
      <c r="P248" s="21" t="s">
        <v>15</v>
      </c>
      <c r="Q248" s="21" t="s">
        <v>15</v>
      </c>
    </row>
    <row r="249" spans="1:17">
      <c r="A249" s="13">
        <v>12311268434</v>
      </c>
      <c r="B249" s="46"/>
      <c r="C249" s="15">
        <v>10</v>
      </c>
      <c r="D249" s="19" t="s">
        <v>279</v>
      </c>
      <c r="E249" s="21"/>
      <c r="F249" s="21" t="s">
        <v>24</v>
      </c>
      <c r="G249" s="17">
        <v>26.27</v>
      </c>
      <c r="H249" s="45" t="s">
        <v>15</v>
      </c>
      <c r="I249" s="17">
        <v>4</v>
      </c>
      <c r="J249" s="18">
        <f t="shared" si="3"/>
        <v>0.84773505900266466</v>
      </c>
      <c r="K249" s="21" t="s">
        <v>15</v>
      </c>
      <c r="L249" s="21" t="s">
        <v>15</v>
      </c>
      <c r="M249" s="21" t="s">
        <v>15</v>
      </c>
      <c r="N249" s="21" t="s">
        <v>15</v>
      </c>
      <c r="O249" s="21" t="s">
        <v>15</v>
      </c>
      <c r="P249" s="21" t="s">
        <v>15</v>
      </c>
      <c r="Q249" s="21" t="s">
        <v>15</v>
      </c>
    </row>
    <row r="250" spans="1:17">
      <c r="A250" s="13">
        <v>12311710514</v>
      </c>
      <c r="B250" s="46" t="s">
        <v>1464</v>
      </c>
      <c r="C250" s="14">
        <v>2</v>
      </c>
      <c r="D250" s="19" t="s">
        <v>280</v>
      </c>
      <c r="E250" s="21"/>
      <c r="F250" s="21" t="s">
        <v>14</v>
      </c>
      <c r="G250" s="17">
        <v>18.32</v>
      </c>
      <c r="H250" s="45" t="s">
        <v>15</v>
      </c>
      <c r="I250" s="17">
        <v>12.5</v>
      </c>
      <c r="J250" s="18">
        <f t="shared" si="3"/>
        <v>0.31768558951965065</v>
      </c>
      <c r="K250" s="21"/>
      <c r="L250" s="21"/>
      <c r="M250" s="21"/>
      <c r="N250" s="21"/>
      <c r="O250" s="21"/>
      <c r="P250" s="21"/>
      <c r="Q250" s="21"/>
    </row>
    <row r="251" spans="1:17">
      <c r="A251" s="13">
        <v>12421277586</v>
      </c>
      <c r="B251" s="52" t="s">
        <v>1469</v>
      </c>
      <c r="C251" s="14">
        <v>1</v>
      </c>
      <c r="D251" s="19" t="s">
        <v>281</v>
      </c>
      <c r="E251" s="21" t="s">
        <v>17</v>
      </c>
      <c r="F251" s="21" t="s">
        <v>24</v>
      </c>
      <c r="G251" s="17">
        <v>46.32</v>
      </c>
      <c r="H251" s="45" t="s">
        <v>15</v>
      </c>
      <c r="I251" s="17">
        <v>40</v>
      </c>
      <c r="J251" s="18">
        <f t="shared" si="3"/>
        <v>0.13644214162348878</v>
      </c>
      <c r="K251" s="21"/>
      <c r="L251" s="21" t="s">
        <v>15</v>
      </c>
      <c r="M251" s="21"/>
      <c r="N251" s="21"/>
      <c r="O251" s="21"/>
      <c r="P251" s="21"/>
      <c r="Q251" s="21" t="s">
        <v>15</v>
      </c>
    </row>
    <row r="252" spans="1:17">
      <c r="A252" s="13">
        <v>12521284441</v>
      </c>
      <c r="B252" s="46"/>
      <c r="C252" s="14">
        <v>2</v>
      </c>
      <c r="D252" s="19" t="s">
        <v>282</v>
      </c>
      <c r="E252" s="21"/>
      <c r="F252" s="21" t="s">
        <v>14</v>
      </c>
      <c r="G252" s="17">
        <v>1.74</v>
      </c>
      <c r="H252" s="45" t="s">
        <v>15</v>
      </c>
      <c r="I252" s="17">
        <v>1.25</v>
      </c>
      <c r="J252" s="18">
        <f t="shared" si="3"/>
        <v>0.2816091954022989</v>
      </c>
      <c r="K252" s="21"/>
      <c r="L252" s="21"/>
      <c r="M252" s="21"/>
      <c r="N252" s="21"/>
      <c r="O252" s="21"/>
      <c r="P252" s="21"/>
      <c r="Q252" s="21"/>
    </row>
    <row r="253" spans="1:17">
      <c r="A253" s="13">
        <v>12521285014</v>
      </c>
      <c r="B253" s="46"/>
      <c r="C253" s="14">
        <v>1</v>
      </c>
      <c r="D253" s="19" t="s">
        <v>283</v>
      </c>
      <c r="E253" s="21"/>
      <c r="F253" s="21" t="s">
        <v>14</v>
      </c>
      <c r="G253" s="17">
        <v>3.52</v>
      </c>
      <c r="H253" s="45" t="s">
        <v>15</v>
      </c>
      <c r="I253" s="17">
        <v>2.5</v>
      </c>
      <c r="J253" s="18">
        <f t="shared" ref="J253:J315" si="4">1-(I253/G253)</f>
        <v>0.28977272727272729</v>
      </c>
      <c r="K253" s="21"/>
      <c r="L253" s="21"/>
      <c r="M253" s="21"/>
      <c r="N253" s="21"/>
      <c r="O253" s="21"/>
      <c r="P253" s="21"/>
      <c r="Q253" s="21"/>
    </row>
    <row r="254" spans="1:17">
      <c r="A254" s="13">
        <v>12611277129</v>
      </c>
      <c r="B254" s="46"/>
      <c r="C254" s="15">
        <v>2</v>
      </c>
      <c r="D254" s="19" t="s">
        <v>284</v>
      </c>
      <c r="E254" s="21"/>
      <c r="F254" s="21" t="s">
        <v>24</v>
      </c>
      <c r="G254" s="4">
        <v>7.8</v>
      </c>
      <c r="H254" s="37" t="s">
        <v>15</v>
      </c>
      <c r="I254" s="54">
        <v>2.5</v>
      </c>
      <c r="J254" s="18">
        <f t="shared" si="4"/>
        <v>0.67948717948717952</v>
      </c>
      <c r="K254" s="21"/>
      <c r="L254" s="21"/>
      <c r="M254" s="21" t="s">
        <v>15</v>
      </c>
      <c r="N254" s="21"/>
      <c r="O254" s="21"/>
      <c r="P254" s="21" t="s">
        <v>15</v>
      </c>
      <c r="Q254" s="21" t="s">
        <v>15</v>
      </c>
    </row>
    <row r="255" spans="1:17">
      <c r="A255" s="13">
        <v>12611277602</v>
      </c>
      <c r="B255" s="46"/>
      <c r="C255" s="15">
        <v>3</v>
      </c>
      <c r="D255" s="19" t="s">
        <v>285</v>
      </c>
      <c r="E255" s="21"/>
      <c r="F255" s="21" t="s">
        <v>24</v>
      </c>
      <c r="G255" s="4">
        <v>2.44</v>
      </c>
      <c r="H255" s="37" t="s">
        <v>15</v>
      </c>
      <c r="I255" s="17">
        <v>1.5</v>
      </c>
      <c r="J255" s="18">
        <f t="shared" si="4"/>
        <v>0.38524590163934425</v>
      </c>
      <c r="K255" s="21"/>
      <c r="L255" s="21"/>
      <c r="M255" s="21" t="s">
        <v>15</v>
      </c>
      <c r="N255" s="21"/>
      <c r="O255" s="21"/>
      <c r="P255" s="21"/>
      <c r="Q255" s="21"/>
    </row>
    <row r="256" spans="1:17">
      <c r="A256" s="13">
        <v>12611277642</v>
      </c>
      <c r="B256" s="46"/>
      <c r="C256" s="15">
        <v>2</v>
      </c>
      <c r="D256" s="19" t="s">
        <v>286</v>
      </c>
      <c r="E256" s="21"/>
      <c r="F256" s="21" t="s">
        <v>14</v>
      </c>
      <c r="G256" s="4">
        <v>20.79</v>
      </c>
      <c r="H256" s="37" t="s">
        <v>15</v>
      </c>
      <c r="I256" s="17">
        <v>14.5</v>
      </c>
      <c r="J256" s="18">
        <f t="shared" si="4"/>
        <v>0.30254930254930257</v>
      </c>
      <c r="K256" s="21"/>
      <c r="L256" s="21"/>
      <c r="M256" s="21" t="s">
        <v>15</v>
      </c>
      <c r="N256" s="21"/>
      <c r="O256" s="21"/>
      <c r="P256" s="21"/>
      <c r="Q256" s="21"/>
    </row>
    <row r="257" spans="1:17">
      <c r="A257" s="13">
        <v>12618611273</v>
      </c>
      <c r="B257" s="46"/>
      <c r="C257" s="14">
        <v>2</v>
      </c>
      <c r="D257" s="19" t="s">
        <v>287</v>
      </c>
      <c r="E257" s="21"/>
      <c r="F257" s="21" t="s">
        <v>14</v>
      </c>
      <c r="G257" s="17">
        <v>30.91</v>
      </c>
      <c r="H257" s="45" t="s">
        <v>15</v>
      </c>
      <c r="I257" s="17">
        <v>21</v>
      </c>
      <c r="J257" s="18">
        <f t="shared" si="4"/>
        <v>0.32060821740537049</v>
      </c>
      <c r="K257" s="21"/>
      <c r="L257" s="21"/>
      <c r="M257" s="21" t="s">
        <v>15</v>
      </c>
      <c r="N257" s="21"/>
      <c r="O257" s="21"/>
      <c r="P257" s="21" t="s">
        <v>15</v>
      </c>
      <c r="Q257" s="21" t="s">
        <v>15</v>
      </c>
    </row>
    <row r="258" spans="1:17">
      <c r="A258" s="13">
        <v>12621716137</v>
      </c>
      <c r="B258" s="46"/>
      <c r="C258" s="14">
        <v>2</v>
      </c>
      <c r="D258" s="19" t="s">
        <v>288</v>
      </c>
      <c r="E258" s="46" t="s">
        <v>17</v>
      </c>
      <c r="F258" s="21" t="s">
        <v>24</v>
      </c>
      <c r="G258" s="17">
        <v>136.75</v>
      </c>
      <c r="H258" s="45" t="s">
        <v>15</v>
      </c>
      <c r="I258" s="17">
        <v>72</v>
      </c>
      <c r="J258" s="18">
        <f t="shared" si="4"/>
        <v>0.47349177330895797</v>
      </c>
      <c r="K258" s="21"/>
      <c r="L258" s="21"/>
      <c r="M258" s="21"/>
      <c r="N258" s="21"/>
      <c r="O258" s="21"/>
      <c r="P258" s="21" t="s">
        <v>15</v>
      </c>
      <c r="Q258" s="21"/>
    </row>
    <row r="259" spans="1:17">
      <c r="A259" s="13">
        <v>13111705569</v>
      </c>
      <c r="B259" s="46"/>
      <c r="C259" s="14">
        <v>10</v>
      </c>
      <c r="D259" s="19" t="s">
        <v>289</v>
      </c>
      <c r="E259" s="21"/>
      <c r="F259" s="21" t="s">
        <v>24</v>
      </c>
      <c r="G259" s="17">
        <v>80.989999999999995</v>
      </c>
      <c r="H259" s="45" t="s">
        <v>15</v>
      </c>
      <c r="I259" s="17">
        <v>30</v>
      </c>
      <c r="J259" s="18">
        <f t="shared" si="4"/>
        <v>0.62958389924682057</v>
      </c>
      <c r="K259" s="21" t="s">
        <v>15</v>
      </c>
      <c r="L259" s="21"/>
      <c r="M259" s="21"/>
      <c r="N259" s="21"/>
      <c r="O259" s="21"/>
      <c r="P259" s="21"/>
      <c r="Q259" s="21"/>
    </row>
    <row r="260" spans="1:17">
      <c r="A260" s="13">
        <v>13311255727</v>
      </c>
      <c r="B260" s="46"/>
      <c r="C260" s="15">
        <v>1</v>
      </c>
      <c r="D260" s="19" t="s">
        <v>290</v>
      </c>
      <c r="E260" s="21"/>
      <c r="F260" s="21" t="s">
        <v>14</v>
      </c>
      <c r="G260" s="4">
        <v>48.84</v>
      </c>
      <c r="H260" s="37" t="s">
        <v>15</v>
      </c>
      <c r="I260" s="17">
        <v>30</v>
      </c>
      <c r="J260" s="18">
        <f t="shared" si="4"/>
        <v>0.38574938574938578</v>
      </c>
      <c r="K260" s="21" t="s">
        <v>15</v>
      </c>
      <c r="L260" s="21"/>
      <c r="M260" s="21"/>
      <c r="N260" s="21"/>
      <c r="O260" s="21"/>
      <c r="P260" s="21"/>
      <c r="Q260" s="21"/>
    </row>
    <row r="261" spans="1:17">
      <c r="A261" s="13">
        <v>13311469779</v>
      </c>
      <c r="B261" s="46" t="s">
        <v>1487</v>
      </c>
      <c r="C261" s="14">
        <v>5</v>
      </c>
      <c r="D261" s="19" t="s">
        <v>291</v>
      </c>
      <c r="E261" s="21"/>
      <c r="F261" s="21" t="s">
        <v>292</v>
      </c>
      <c r="G261" s="17">
        <v>83.52</v>
      </c>
      <c r="H261" s="45" t="s">
        <v>15</v>
      </c>
      <c r="I261" s="17">
        <v>20</v>
      </c>
      <c r="J261" s="18">
        <f t="shared" si="4"/>
        <v>0.76053639846743293</v>
      </c>
      <c r="K261" s="21" t="s">
        <v>15</v>
      </c>
      <c r="L261" s="21" t="s">
        <v>15</v>
      </c>
      <c r="M261" s="21"/>
      <c r="N261" s="21" t="s">
        <v>15</v>
      </c>
      <c r="O261" s="21" t="s">
        <v>15</v>
      </c>
      <c r="P261" s="21" t="s">
        <v>15</v>
      </c>
      <c r="Q261" s="21" t="s">
        <v>15</v>
      </c>
    </row>
    <row r="262" spans="1:17">
      <c r="A262" s="13">
        <v>13321720102</v>
      </c>
      <c r="B262" s="46"/>
      <c r="C262" s="14">
        <v>2</v>
      </c>
      <c r="D262" s="19" t="s">
        <v>293</v>
      </c>
      <c r="E262" s="21"/>
      <c r="F262" s="21" t="s">
        <v>125</v>
      </c>
      <c r="G262" s="17">
        <v>81.66</v>
      </c>
      <c r="H262" s="45" t="s">
        <v>15</v>
      </c>
      <c r="I262" s="17">
        <v>19</v>
      </c>
      <c r="J262" s="18">
        <f t="shared" si="4"/>
        <v>0.76732794513837865</v>
      </c>
      <c r="K262" s="21"/>
      <c r="L262" s="21"/>
      <c r="M262" s="21" t="s">
        <v>15</v>
      </c>
      <c r="N262" s="21"/>
      <c r="O262" s="21"/>
      <c r="P262" s="21"/>
      <c r="Q262" s="21"/>
    </row>
    <row r="263" spans="1:17">
      <c r="A263" s="13">
        <v>13327831089</v>
      </c>
      <c r="B263" s="46"/>
      <c r="C263" s="15">
        <v>1</v>
      </c>
      <c r="D263" s="19" t="s">
        <v>294</v>
      </c>
      <c r="E263" s="21"/>
      <c r="F263" s="21" t="s">
        <v>132</v>
      </c>
      <c r="G263" s="4">
        <v>67.48</v>
      </c>
      <c r="H263" s="37" t="s">
        <v>15</v>
      </c>
      <c r="I263" s="17">
        <v>28</v>
      </c>
      <c r="J263" s="18">
        <f t="shared" si="4"/>
        <v>0.58506224066390045</v>
      </c>
      <c r="K263" s="21"/>
      <c r="L263" s="21"/>
      <c r="M263" s="21"/>
      <c r="N263" s="21"/>
      <c r="O263" s="21"/>
      <c r="P263" s="21"/>
      <c r="Q263" s="21"/>
    </row>
    <row r="264" spans="1:17">
      <c r="A264" s="13">
        <v>13411286133</v>
      </c>
      <c r="B264" s="46" t="s">
        <v>1468</v>
      </c>
      <c r="C264" s="14">
        <v>2</v>
      </c>
      <c r="D264" s="53" t="s">
        <v>1440</v>
      </c>
      <c r="E264" s="46" t="s">
        <v>17</v>
      </c>
      <c r="F264" s="21" t="s">
        <v>24</v>
      </c>
      <c r="G264" s="17">
        <v>544.99</v>
      </c>
      <c r="H264" s="45" t="s">
        <v>15</v>
      </c>
      <c r="I264" s="17">
        <v>200</v>
      </c>
      <c r="J264" s="18">
        <f t="shared" si="4"/>
        <v>0.63302078937228212</v>
      </c>
      <c r="K264" s="21"/>
      <c r="L264" s="21"/>
      <c r="M264" s="21" t="s">
        <v>15</v>
      </c>
      <c r="N264" s="21"/>
      <c r="O264" s="21"/>
      <c r="P264" s="21"/>
      <c r="Q264" s="21" t="s">
        <v>15</v>
      </c>
    </row>
    <row r="265" spans="1:17">
      <c r="A265" s="13">
        <v>13411286688</v>
      </c>
      <c r="B265" s="46" t="s">
        <v>1468</v>
      </c>
      <c r="C265" s="14">
        <v>1</v>
      </c>
      <c r="D265" s="19" t="s">
        <v>295</v>
      </c>
      <c r="E265" s="21" t="s">
        <v>17</v>
      </c>
      <c r="F265" s="21" t="s">
        <v>14</v>
      </c>
      <c r="G265" s="17">
        <v>458.5</v>
      </c>
      <c r="H265" s="45" t="s">
        <v>15</v>
      </c>
      <c r="I265" s="17">
        <v>300</v>
      </c>
      <c r="J265" s="18">
        <f t="shared" si="4"/>
        <v>0.34569247546346782</v>
      </c>
      <c r="K265" s="21"/>
      <c r="L265" s="21"/>
      <c r="M265" s="21"/>
      <c r="N265" s="21"/>
      <c r="O265" s="21"/>
      <c r="P265" s="21" t="s">
        <v>15</v>
      </c>
      <c r="Q265" s="21" t="s">
        <v>15</v>
      </c>
    </row>
    <row r="266" spans="1:17">
      <c r="A266" s="13">
        <v>13411433626</v>
      </c>
      <c r="B266" s="46" t="s">
        <v>1468</v>
      </c>
      <c r="C266" s="14">
        <v>1</v>
      </c>
      <c r="D266" s="19" t="s">
        <v>296</v>
      </c>
      <c r="E266" s="21"/>
      <c r="F266" s="21" t="s">
        <v>24</v>
      </c>
      <c r="G266" s="4">
        <v>487.31</v>
      </c>
      <c r="H266" s="37" t="s">
        <v>15</v>
      </c>
      <c r="I266" s="17">
        <v>260</v>
      </c>
      <c r="J266" s="18">
        <f t="shared" si="4"/>
        <v>0.46645872237384822</v>
      </c>
      <c r="K266" s="21"/>
      <c r="L266" s="21"/>
      <c r="M266" s="21" t="s">
        <v>15</v>
      </c>
      <c r="N266" s="21"/>
      <c r="O266" s="21"/>
      <c r="P266" s="21"/>
      <c r="Q266" s="21"/>
    </row>
    <row r="267" spans="1:17">
      <c r="A267" s="13">
        <v>13411707224</v>
      </c>
      <c r="B267" s="46" t="s">
        <v>1468</v>
      </c>
      <c r="C267" s="14">
        <v>2</v>
      </c>
      <c r="D267" s="53" t="s">
        <v>1441</v>
      </c>
      <c r="E267" s="21"/>
      <c r="F267" s="21" t="s">
        <v>297</v>
      </c>
      <c r="G267" s="17">
        <v>475.09</v>
      </c>
      <c r="H267" s="45" t="s">
        <v>15</v>
      </c>
      <c r="I267" s="17">
        <v>250</v>
      </c>
      <c r="J267" s="18">
        <f t="shared" si="4"/>
        <v>0.47378391462670233</v>
      </c>
      <c r="K267" s="21"/>
      <c r="L267" s="21"/>
      <c r="M267" s="21" t="s">
        <v>15</v>
      </c>
      <c r="N267" s="21"/>
      <c r="O267" s="21"/>
      <c r="P267" s="21"/>
      <c r="Q267" s="21"/>
    </row>
    <row r="268" spans="1:17">
      <c r="A268" s="13">
        <v>13411707395</v>
      </c>
      <c r="B268" s="46" t="s">
        <v>1468</v>
      </c>
      <c r="C268" s="15">
        <v>1</v>
      </c>
      <c r="D268" s="53" t="s">
        <v>1442</v>
      </c>
      <c r="E268" s="46" t="s">
        <v>17</v>
      </c>
      <c r="F268" s="21" t="s">
        <v>297</v>
      </c>
      <c r="G268" s="4">
        <v>515.70000000000005</v>
      </c>
      <c r="H268" s="37" t="s">
        <v>15</v>
      </c>
      <c r="I268" s="17">
        <v>275</v>
      </c>
      <c r="J268" s="18">
        <f t="shared" si="4"/>
        <v>0.46674423114213692</v>
      </c>
      <c r="K268" s="21"/>
      <c r="L268" s="21"/>
      <c r="M268" s="21" t="s">
        <v>15</v>
      </c>
      <c r="N268" s="21"/>
      <c r="O268" s="21"/>
      <c r="P268" s="21"/>
      <c r="Q268" s="21" t="s">
        <v>15</v>
      </c>
    </row>
    <row r="269" spans="1:17">
      <c r="A269" s="13">
        <v>13411710793</v>
      </c>
      <c r="B269" s="46" t="s">
        <v>1468</v>
      </c>
      <c r="C269" s="14">
        <v>1</v>
      </c>
      <c r="D269" s="19" t="s">
        <v>298</v>
      </c>
      <c r="E269" s="21"/>
      <c r="F269" s="21" t="s">
        <v>24</v>
      </c>
      <c r="G269" s="4">
        <v>51.91</v>
      </c>
      <c r="H269" s="37" t="s">
        <v>15</v>
      </c>
      <c r="I269" s="17">
        <v>10</v>
      </c>
      <c r="J269" s="18">
        <f t="shared" si="4"/>
        <v>0.80735889038720865</v>
      </c>
      <c r="K269" s="21"/>
      <c r="L269" s="21"/>
      <c r="M269" s="21"/>
      <c r="N269" s="21"/>
      <c r="O269" s="21"/>
      <c r="P269" s="21" t="s">
        <v>15</v>
      </c>
      <c r="Q269" s="21" t="s">
        <v>15</v>
      </c>
    </row>
    <row r="270" spans="1:17">
      <c r="A270" s="13">
        <v>13411710793</v>
      </c>
      <c r="B270" s="46" t="s">
        <v>1468</v>
      </c>
      <c r="C270" s="14">
        <v>1</v>
      </c>
      <c r="D270" s="19" t="s">
        <v>298</v>
      </c>
      <c r="E270" s="21"/>
      <c r="F270" s="21" t="s">
        <v>14</v>
      </c>
      <c r="G270" s="4">
        <v>51.91</v>
      </c>
      <c r="H270" s="37" t="s">
        <v>15</v>
      </c>
      <c r="I270" s="17">
        <v>30</v>
      </c>
      <c r="J270" s="18">
        <f t="shared" si="4"/>
        <v>0.42207667116162584</v>
      </c>
      <c r="K270" s="21"/>
      <c r="L270" s="21"/>
      <c r="M270" s="21"/>
      <c r="N270" s="21"/>
      <c r="O270" s="21"/>
      <c r="P270" s="21" t="s">
        <v>15</v>
      </c>
      <c r="Q270" s="21" t="s">
        <v>15</v>
      </c>
    </row>
    <row r="271" spans="1:17">
      <c r="A271" s="13">
        <v>13411744713</v>
      </c>
      <c r="B271" s="46" t="s">
        <v>1468</v>
      </c>
      <c r="C271" s="14">
        <v>1</v>
      </c>
      <c r="D271" s="19" t="s">
        <v>299</v>
      </c>
      <c r="E271" s="21"/>
      <c r="F271" s="21" t="s">
        <v>24</v>
      </c>
      <c r="G271" s="4">
        <v>427.69</v>
      </c>
      <c r="H271" s="37" t="s">
        <v>15</v>
      </c>
      <c r="I271" s="17">
        <v>220</v>
      </c>
      <c r="J271" s="18">
        <f t="shared" si="4"/>
        <v>0.48560873529893145</v>
      </c>
      <c r="K271" s="21"/>
      <c r="L271" s="21"/>
      <c r="M271" s="21"/>
      <c r="N271" s="21"/>
      <c r="O271" s="21"/>
      <c r="P271" s="21"/>
      <c r="Q271" s="21"/>
    </row>
    <row r="272" spans="1:17">
      <c r="A272" s="13">
        <v>13511267133</v>
      </c>
      <c r="B272" s="46" t="s">
        <v>1467</v>
      </c>
      <c r="C272" s="14">
        <v>1</v>
      </c>
      <c r="D272" s="19" t="s">
        <v>300</v>
      </c>
      <c r="E272" s="21"/>
      <c r="F272" s="21" t="s">
        <v>14</v>
      </c>
      <c r="G272" s="4">
        <v>94.02</v>
      </c>
      <c r="H272" s="37" t="s">
        <v>15</v>
      </c>
      <c r="I272" s="17">
        <v>60</v>
      </c>
      <c r="J272" s="18">
        <f t="shared" si="4"/>
        <v>0.36183790682833439</v>
      </c>
      <c r="K272" s="21"/>
      <c r="L272" s="21" t="s">
        <v>15</v>
      </c>
      <c r="M272" s="21"/>
      <c r="N272" s="21"/>
      <c r="O272" s="21"/>
      <c r="P272" s="21"/>
      <c r="Q272" s="21"/>
    </row>
    <row r="273" spans="1:17">
      <c r="A273" s="13">
        <v>13531260789</v>
      </c>
      <c r="B273" s="46" t="s">
        <v>1468</v>
      </c>
      <c r="C273" s="15">
        <v>1</v>
      </c>
      <c r="D273" s="19" t="s">
        <v>301</v>
      </c>
      <c r="E273" s="21" t="s">
        <v>17</v>
      </c>
      <c r="F273" s="21" t="s">
        <v>246</v>
      </c>
      <c r="G273" s="4">
        <v>245.1</v>
      </c>
      <c r="H273" s="37" t="s">
        <v>15</v>
      </c>
      <c r="I273" s="17">
        <v>175</v>
      </c>
      <c r="J273" s="18">
        <f t="shared" si="4"/>
        <v>0.28600571195430435</v>
      </c>
      <c r="K273" s="21"/>
      <c r="L273" s="21"/>
      <c r="M273" s="21"/>
      <c r="N273" s="21" t="s">
        <v>15</v>
      </c>
      <c r="O273" s="21" t="s">
        <v>15</v>
      </c>
      <c r="P273" s="21" t="s">
        <v>15</v>
      </c>
      <c r="Q273" s="21"/>
    </row>
    <row r="274" spans="1:17">
      <c r="A274" s="13">
        <v>13531261228</v>
      </c>
      <c r="B274" s="46"/>
      <c r="C274" s="15">
        <v>15</v>
      </c>
      <c r="D274" s="19" t="s">
        <v>302</v>
      </c>
      <c r="E274" s="21"/>
      <c r="F274" s="21" t="s">
        <v>246</v>
      </c>
      <c r="G274" s="4">
        <v>2.0499999999999998</v>
      </c>
      <c r="H274" s="37" t="s">
        <v>15</v>
      </c>
      <c r="I274" s="17">
        <v>0.75</v>
      </c>
      <c r="J274" s="18">
        <f t="shared" si="4"/>
        <v>0.63414634146341453</v>
      </c>
      <c r="K274" s="21"/>
      <c r="L274" s="21" t="s">
        <v>15</v>
      </c>
      <c r="M274" s="21"/>
      <c r="N274" s="21"/>
      <c r="O274" s="21"/>
      <c r="P274" s="21"/>
      <c r="Q274" s="21"/>
    </row>
    <row r="275" spans="1:17">
      <c r="A275" s="13">
        <v>13531263782</v>
      </c>
      <c r="B275" s="46" t="s">
        <v>1468</v>
      </c>
      <c r="C275" s="14">
        <v>1</v>
      </c>
      <c r="D275" s="19" t="s">
        <v>303</v>
      </c>
      <c r="E275" s="21" t="s">
        <v>17</v>
      </c>
      <c r="F275" s="21" t="s">
        <v>246</v>
      </c>
      <c r="G275" s="4">
        <v>245.1</v>
      </c>
      <c r="H275" s="37" t="s">
        <v>15</v>
      </c>
      <c r="I275" s="17">
        <v>185</v>
      </c>
      <c r="J275" s="18">
        <f t="shared" si="4"/>
        <v>0.24520603835169319</v>
      </c>
      <c r="K275" s="21"/>
      <c r="L275" s="21"/>
      <c r="M275" s="21"/>
      <c r="N275" s="21"/>
      <c r="O275" s="21" t="s">
        <v>15</v>
      </c>
      <c r="P275" s="21" t="s">
        <v>15</v>
      </c>
      <c r="Q275" s="21"/>
    </row>
    <row r="276" spans="1:17">
      <c r="A276" s="13">
        <v>13531269477</v>
      </c>
      <c r="B276" s="46"/>
      <c r="C276" s="14">
        <v>30</v>
      </c>
      <c r="D276" s="19" t="s">
        <v>304</v>
      </c>
      <c r="E276" s="21"/>
      <c r="F276" s="21" t="s">
        <v>24</v>
      </c>
      <c r="G276" s="4">
        <v>9.02</v>
      </c>
      <c r="H276" s="37" t="s">
        <v>15</v>
      </c>
      <c r="I276" s="17">
        <v>1</v>
      </c>
      <c r="J276" s="18">
        <f t="shared" si="4"/>
        <v>0.88913525498891355</v>
      </c>
      <c r="K276" s="21"/>
      <c r="L276" s="21" t="s">
        <v>15</v>
      </c>
      <c r="M276" s="21"/>
      <c r="N276" s="21"/>
      <c r="O276" s="21"/>
      <c r="P276" s="21"/>
      <c r="Q276" s="21"/>
    </row>
    <row r="277" spans="1:17">
      <c r="A277" s="13">
        <v>13541272472</v>
      </c>
      <c r="B277" s="46" t="s">
        <v>1467</v>
      </c>
      <c r="C277" s="14">
        <v>1</v>
      </c>
      <c r="D277" s="19" t="s">
        <v>305</v>
      </c>
      <c r="E277" s="21"/>
      <c r="F277" s="21" t="s">
        <v>14</v>
      </c>
      <c r="G277" s="4">
        <v>39.58</v>
      </c>
      <c r="H277" s="37" t="s">
        <v>15</v>
      </c>
      <c r="I277" s="17">
        <v>27.5</v>
      </c>
      <c r="J277" s="18">
        <f t="shared" si="4"/>
        <v>0.30520464881253151</v>
      </c>
      <c r="K277" s="21"/>
      <c r="L277" s="21"/>
      <c r="M277" s="21"/>
      <c r="N277" s="21"/>
      <c r="O277" s="21"/>
      <c r="P277" s="21" t="s">
        <v>15</v>
      </c>
      <c r="Q277" s="21" t="s">
        <v>15</v>
      </c>
    </row>
    <row r="278" spans="1:17">
      <c r="A278" s="13">
        <v>13541278947</v>
      </c>
      <c r="B278" s="46" t="s">
        <v>1467</v>
      </c>
      <c r="C278" s="14">
        <v>1</v>
      </c>
      <c r="D278" s="19" t="s">
        <v>306</v>
      </c>
      <c r="E278" s="21"/>
      <c r="F278" s="21" t="s">
        <v>14</v>
      </c>
      <c r="G278" s="4">
        <v>65.03</v>
      </c>
      <c r="H278" s="37" t="s">
        <v>15</v>
      </c>
      <c r="I278" s="17">
        <v>40</v>
      </c>
      <c r="J278" s="18">
        <f t="shared" si="4"/>
        <v>0.38489927725665074</v>
      </c>
      <c r="K278" s="21"/>
      <c r="L278" s="21"/>
      <c r="M278" s="21" t="s">
        <v>15</v>
      </c>
      <c r="N278" s="21"/>
      <c r="O278" s="21"/>
      <c r="P278" s="21"/>
      <c r="Q278" s="21"/>
    </row>
    <row r="279" spans="1:17">
      <c r="A279" s="13">
        <v>13541285471</v>
      </c>
      <c r="B279" s="46"/>
      <c r="C279" s="14">
        <v>6</v>
      </c>
      <c r="D279" s="19" t="s">
        <v>307</v>
      </c>
      <c r="E279" s="21"/>
      <c r="F279" s="21" t="s">
        <v>14</v>
      </c>
      <c r="G279" s="4">
        <v>10.029999999999999</v>
      </c>
      <c r="H279" s="37" t="s">
        <v>15</v>
      </c>
      <c r="I279" s="17">
        <v>5</v>
      </c>
      <c r="J279" s="18">
        <f t="shared" si="4"/>
        <v>0.50149551345962107</v>
      </c>
      <c r="K279" s="21"/>
      <c r="L279" s="21"/>
      <c r="M279" s="21" t="s">
        <v>15</v>
      </c>
      <c r="N279" s="21"/>
      <c r="O279" s="21"/>
      <c r="P279" s="21"/>
      <c r="Q279" s="21" t="s">
        <v>15</v>
      </c>
    </row>
    <row r="280" spans="1:17">
      <c r="A280" s="13">
        <v>13541722847</v>
      </c>
      <c r="B280" s="46" t="s">
        <v>1467</v>
      </c>
      <c r="C280" s="14">
        <v>2</v>
      </c>
      <c r="D280" s="19" t="s">
        <v>308</v>
      </c>
      <c r="E280" s="21"/>
      <c r="F280" s="21" t="s">
        <v>24</v>
      </c>
      <c r="G280" s="17">
        <v>58.19</v>
      </c>
      <c r="H280" s="45" t="s">
        <v>15</v>
      </c>
      <c r="I280" s="17">
        <v>20</v>
      </c>
      <c r="J280" s="18">
        <f t="shared" si="4"/>
        <v>0.65629833304691521</v>
      </c>
      <c r="K280" s="21"/>
      <c r="L280" s="21"/>
      <c r="M280" s="21"/>
      <c r="N280" s="21"/>
      <c r="O280" s="21" t="s">
        <v>15</v>
      </c>
      <c r="P280" s="21" t="s">
        <v>15</v>
      </c>
      <c r="Q280" s="21"/>
    </row>
    <row r="281" spans="1:17">
      <c r="A281" s="13">
        <v>13541730683</v>
      </c>
      <c r="B281" s="46"/>
      <c r="C281" s="15">
        <v>1</v>
      </c>
      <c r="D281" s="19" t="s">
        <v>309</v>
      </c>
      <c r="E281" s="46" t="s">
        <v>17</v>
      </c>
      <c r="F281" s="21" t="s">
        <v>14</v>
      </c>
      <c r="G281" s="17">
        <v>30</v>
      </c>
      <c r="H281" s="45" t="s">
        <v>15</v>
      </c>
      <c r="I281" s="17">
        <v>20</v>
      </c>
      <c r="J281" s="18">
        <f t="shared" si="4"/>
        <v>0.33333333333333337</v>
      </c>
      <c r="K281" s="21"/>
      <c r="L281" s="21"/>
      <c r="M281" s="21"/>
      <c r="N281" s="21"/>
      <c r="O281" s="21"/>
      <c r="P281" s="21"/>
      <c r="Q281" s="21"/>
    </row>
    <row r="282" spans="1:17">
      <c r="A282" s="13">
        <v>13541730684</v>
      </c>
      <c r="B282" s="46"/>
      <c r="C282" s="15">
        <v>4</v>
      </c>
      <c r="D282" s="19" t="s">
        <v>310</v>
      </c>
      <c r="E282" s="21"/>
      <c r="F282" s="21" t="s">
        <v>14</v>
      </c>
      <c r="G282" s="4">
        <v>29.03</v>
      </c>
      <c r="H282" s="37" t="s">
        <v>15</v>
      </c>
      <c r="I282" s="17">
        <v>18</v>
      </c>
      <c r="J282" s="18">
        <f t="shared" si="4"/>
        <v>0.37995177402686875</v>
      </c>
      <c r="K282" s="21"/>
      <c r="L282" s="21"/>
      <c r="M282" s="21"/>
      <c r="N282" s="21"/>
      <c r="O282" s="21"/>
      <c r="P282" s="21"/>
      <c r="Q282" s="21"/>
    </row>
    <row r="283" spans="1:17">
      <c r="A283" s="13">
        <v>13541735173</v>
      </c>
      <c r="B283" s="46"/>
      <c r="C283" s="15">
        <v>2</v>
      </c>
      <c r="D283" s="19" t="s">
        <v>311</v>
      </c>
      <c r="E283" s="21"/>
      <c r="F283" s="21" t="s">
        <v>14</v>
      </c>
      <c r="G283" s="17">
        <v>36.43</v>
      </c>
      <c r="H283" s="45" t="s">
        <v>15</v>
      </c>
      <c r="I283" s="17">
        <v>24</v>
      </c>
      <c r="J283" s="18">
        <f t="shared" si="4"/>
        <v>0.34120230579192967</v>
      </c>
      <c r="K283" s="21"/>
      <c r="L283" s="21"/>
      <c r="M283" s="21"/>
      <c r="N283" s="21"/>
      <c r="O283" s="21"/>
      <c r="P283" s="21"/>
      <c r="Q283" s="21"/>
    </row>
    <row r="284" spans="1:17">
      <c r="A284" s="13">
        <v>13541735174</v>
      </c>
      <c r="B284" s="46"/>
      <c r="C284" s="14">
        <v>2</v>
      </c>
      <c r="D284" s="19" t="s">
        <v>312</v>
      </c>
      <c r="E284" s="21"/>
      <c r="F284" s="21" t="s">
        <v>14</v>
      </c>
      <c r="G284" s="17">
        <v>47.03</v>
      </c>
      <c r="H284" s="45" t="s">
        <v>15</v>
      </c>
      <c r="I284" s="17">
        <v>28</v>
      </c>
      <c r="J284" s="18">
        <f t="shared" si="4"/>
        <v>0.40463533914522642</v>
      </c>
      <c r="K284" s="21"/>
      <c r="L284" s="21"/>
      <c r="M284" s="21"/>
      <c r="N284" s="21"/>
      <c r="O284" s="21"/>
      <c r="P284" s="21"/>
      <c r="Q284" s="21"/>
    </row>
    <row r="285" spans="1:17">
      <c r="A285" s="13">
        <v>13541738622</v>
      </c>
      <c r="B285" s="46"/>
      <c r="C285" s="14">
        <v>1</v>
      </c>
      <c r="D285" s="19" t="s">
        <v>313</v>
      </c>
      <c r="E285" s="46" t="s">
        <v>17</v>
      </c>
      <c r="F285" s="21" t="s">
        <v>14</v>
      </c>
      <c r="G285" s="4">
        <v>25.4</v>
      </c>
      <c r="H285" s="37" t="s">
        <v>15</v>
      </c>
      <c r="I285" s="17">
        <v>20</v>
      </c>
      <c r="J285" s="18">
        <f t="shared" si="4"/>
        <v>0.21259842519685035</v>
      </c>
      <c r="K285" s="21"/>
      <c r="L285" s="21"/>
      <c r="M285" s="21"/>
      <c r="N285" s="21"/>
      <c r="O285" s="21"/>
      <c r="P285" s="21"/>
      <c r="Q285" s="21"/>
    </row>
    <row r="286" spans="1:17">
      <c r="A286" s="13">
        <v>13541739235</v>
      </c>
      <c r="B286" s="46"/>
      <c r="C286" s="15">
        <v>1</v>
      </c>
      <c r="D286" s="19" t="s">
        <v>314</v>
      </c>
      <c r="E286" s="21"/>
      <c r="F286" s="21" t="s">
        <v>14</v>
      </c>
      <c r="G286" s="17">
        <v>21.89</v>
      </c>
      <c r="H286" s="45" t="s">
        <v>15</v>
      </c>
      <c r="I286" s="17">
        <v>13</v>
      </c>
      <c r="J286" s="18">
        <f t="shared" si="4"/>
        <v>0.40612151667428054</v>
      </c>
      <c r="K286" s="21"/>
      <c r="L286" s="21"/>
      <c r="M286" s="21" t="s">
        <v>15</v>
      </c>
      <c r="N286" s="21"/>
      <c r="O286" s="21"/>
      <c r="P286" s="21"/>
      <c r="Q286" s="21"/>
    </row>
    <row r="287" spans="1:17">
      <c r="A287" s="13">
        <v>13541739248</v>
      </c>
      <c r="B287" s="46"/>
      <c r="C287" s="14">
        <v>2</v>
      </c>
      <c r="D287" s="19" t="s">
        <v>315</v>
      </c>
      <c r="E287" s="21"/>
      <c r="F287" s="21" t="s">
        <v>14</v>
      </c>
      <c r="G287" s="17">
        <v>9.42</v>
      </c>
      <c r="H287" s="45" t="s">
        <v>15</v>
      </c>
      <c r="I287" s="17">
        <v>6</v>
      </c>
      <c r="J287" s="18">
        <f t="shared" si="4"/>
        <v>0.36305732484076436</v>
      </c>
      <c r="K287" s="21"/>
      <c r="L287" s="21"/>
      <c r="M287" s="21" t="s">
        <v>15</v>
      </c>
      <c r="N287" s="21"/>
      <c r="O287" s="21"/>
      <c r="P287" s="21"/>
      <c r="Q287" s="21"/>
    </row>
    <row r="288" spans="1:17">
      <c r="A288" s="13">
        <v>13541743261</v>
      </c>
      <c r="B288" s="46"/>
      <c r="C288" s="14">
        <v>3</v>
      </c>
      <c r="D288" s="19" t="s">
        <v>316</v>
      </c>
      <c r="E288" s="21"/>
      <c r="F288" s="21" t="s">
        <v>24</v>
      </c>
      <c r="G288" s="4">
        <v>6.81</v>
      </c>
      <c r="H288" s="37" t="s">
        <v>15</v>
      </c>
      <c r="I288" s="17">
        <v>2</v>
      </c>
      <c r="J288" s="18">
        <f t="shared" si="4"/>
        <v>0.70631424375917762</v>
      </c>
      <c r="K288" s="21"/>
      <c r="L288" s="21"/>
      <c r="M288" s="21" t="s">
        <v>15</v>
      </c>
      <c r="N288" s="21"/>
      <c r="O288" s="21"/>
      <c r="P288" s="21"/>
      <c r="Q288" s="21"/>
    </row>
    <row r="289" spans="1:17">
      <c r="A289" s="13">
        <v>13621357414</v>
      </c>
      <c r="B289" s="46"/>
      <c r="C289" s="14">
        <v>1</v>
      </c>
      <c r="D289" s="19" t="s">
        <v>317</v>
      </c>
      <c r="E289" s="21" t="s">
        <v>17</v>
      </c>
      <c r="F289" s="21" t="s">
        <v>246</v>
      </c>
      <c r="G289" s="4">
        <v>67.8</v>
      </c>
      <c r="H289" s="37" t="s">
        <v>15</v>
      </c>
      <c r="I289" s="17">
        <v>22</v>
      </c>
      <c r="J289" s="18">
        <f t="shared" si="4"/>
        <v>0.67551622418879054</v>
      </c>
      <c r="K289" s="21"/>
      <c r="L289" s="21"/>
      <c r="M289" s="21" t="s">
        <v>15</v>
      </c>
      <c r="N289" s="21" t="s">
        <v>15</v>
      </c>
      <c r="O289" s="21" t="s">
        <v>15</v>
      </c>
      <c r="P289" s="21" t="s">
        <v>15</v>
      </c>
      <c r="Q289" s="21" t="s">
        <v>15</v>
      </c>
    </row>
    <row r="290" spans="1:17">
      <c r="A290" s="13">
        <v>13631710559</v>
      </c>
      <c r="B290" s="46" t="s">
        <v>1468</v>
      </c>
      <c r="C290" s="15">
        <v>1</v>
      </c>
      <c r="D290" s="51" t="s">
        <v>1461</v>
      </c>
      <c r="E290" s="52" t="s">
        <v>17</v>
      </c>
      <c r="F290" s="21" t="s">
        <v>246</v>
      </c>
      <c r="G290" s="17">
        <v>332.99</v>
      </c>
      <c r="H290" s="45" t="s">
        <v>15</v>
      </c>
      <c r="I290" s="17">
        <v>150</v>
      </c>
      <c r="J290" s="18">
        <f t="shared" si="4"/>
        <v>0.54953602210276586</v>
      </c>
      <c r="K290" s="21"/>
      <c r="L290" s="21"/>
      <c r="M290" s="21" t="s">
        <v>15</v>
      </c>
      <c r="N290" s="21"/>
      <c r="O290" s="21"/>
      <c r="P290" s="21" t="s">
        <v>15</v>
      </c>
      <c r="Q290" s="21" t="s">
        <v>15</v>
      </c>
    </row>
    <row r="291" spans="1:17">
      <c r="A291" s="13">
        <v>13641261731</v>
      </c>
      <c r="B291" s="46"/>
      <c r="C291" s="14">
        <v>11</v>
      </c>
      <c r="D291" s="19" t="s">
        <v>318</v>
      </c>
      <c r="E291" s="21"/>
      <c r="F291" s="21" t="s">
        <v>24</v>
      </c>
      <c r="G291" s="4">
        <v>14.48</v>
      </c>
      <c r="H291" s="37" t="s">
        <v>15</v>
      </c>
      <c r="I291" s="17">
        <v>2.5</v>
      </c>
      <c r="J291" s="18">
        <f t="shared" si="4"/>
        <v>0.82734806629834257</v>
      </c>
      <c r="K291" s="21"/>
      <c r="L291" s="21"/>
      <c r="M291" s="21"/>
      <c r="N291" s="21" t="s">
        <v>15</v>
      </c>
      <c r="O291" s="21" t="s">
        <v>15</v>
      </c>
      <c r="P291" s="21" t="s">
        <v>15</v>
      </c>
      <c r="Q291" s="21"/>
    </row>
    <row r="292" spans="1:17">
      <c r="A292" s="13">
        <v>13641358349</v>
      </c>
      <c r="B292" s="46"/>
      <c r="C292" s="14">
        <v>8</v>
      </c>
      <c r="D292" s="2" t="s">
        <v>319</v>
      </c>
      <c r="E292" s="6"/>
      <c r="F292" s="6" t="s">
        <v>24</v>
      </c>
      <c r="G292" s="4">
        <v>7.83</v>
      </c>
      <c r="H292" s="37" t="s">
        <v>15</v>
      </c>
      <c r="I292" s="17">
        <v>2.5</v>
      </c>
      <c r="J292" s="18">
        <f t="shared" si="4"/>
        <v>0.68071519795657731</v>
      </c>
      <c r="K292" s="21"/>
      <c r="L292" s="21"/>
      <c r="M292" s="6"/>
      <c r="N292" s="21" t="s">
        <v>15</v>
      </c>
      <c r="O292" s="21" t="s">
        <v>15</v>
      </c>
      <c r="P292" s="6" t="s">
        <v>15</v>
      </c>
      <c r="Q292" s="6"/>
    </row>
    <row r="293" spans="1:17">
      <c r="A293" s="13">
        <v>13641361353</v>
      </c>
      <c r="B293" s="46" t="s">
        <v>1468</v>
      </c>
      <c r="C293" s="14">
        <v>1</v>
      </c>
      <c r="D293" s="2" t="s">
        <v>320</v>
      </c>
      <c r="E293" s="34" t="s">
        <v>17</v>
      </c>
      <c r="F293" s="6" t="s">
        <v>246</v>
      </c>
      <c r="G293" s="4">
        <v>235.5</v>
      </c>
      <c r="H293" s="37" t="s">
        <v>15</v>
      </c>
      <c r="I293" s="17">
        <v>125</v>
      </c>
      <c r="J293" s="18">
        <f t="shared" si="4"/>
        <v>0.46921443736730362</v>
      </c>
      <c r="K293" s="21"/>
      <c r="L293" s="21"/>
      <c r="M293" s="6"/>
      <c r="N293" s="21" t="s">
        <v>15</v>
      </c>
      <c r="O293" s="21" t="s">
        <v>15</v>
      </c>
      <c r="P293" s="6"/>
      <c r="Q293" s="6"/>
    </row>
    <row r="294" spans="1:17">
      <c r="A294" s="13">
        <v>13641363918</v>
      </c>
      <c r="B294" s="46" t="s">
        <v>1468</v>
      </c>
      <c r="C294" s="15">
        <v>2</v>
      </c>
      <c r="D294" s="2" t="s">
        <v>321</v>
      </c>
      <c r="E294" s="34" t="s">
        <v>17</v>
      </c>
      <c r="F294" s="6" t="s">
        <v>246</v>
      </c>
      <c r="G294" s="4">
        <v>235.5</v>
      </c>
      <c r="H294" s="37" t="s">
        <v>15</v>
      </c>
      <c r="I294" s="17">
        <v>125</v>
      </c>
      <c r="J294" s="18">
        <f t="shared" si="4"/>
        <v>0.46921443736730362</v>
      </c>
      <c r="K294" s="21"/>
      <c r="L294" s="21"/>
      <c r="M294" s="6"/>
      <c r="N294" s="21"/>
      <c r="O294" s="21" t="s">
        <v>15</v>
      </c>
      <c r="P294" s="6" t="s">
        <v>15</v>
      </c>
      <c r="Q294" s="6"/>
    </row>
    <row r="295" spans="1:17">
      <c r="A295" s="13">
        <v>13711707785</v>
      </c>
      <c r="B295" s="46" t="s">
        <v>1467</v>
      </c>
      <c r="C295" s="14">
        <v>1</v>
      </c>
      <c r="D295" s="2" t="s">
        <v>322</v>
      </c>
      <c r="E295" s="6"/>
      <c r="F295" s="21" t="s">
        <v>14</v>
      </c>
      <c r="G295" s="17">
        <v>64.25</v>
      </c>
      <c r="H295" s="45" t="s">
        <v>15</v>
      </c>
      <c r="I295" s="17">
        <v>40</v>
      </c>
      <c r="J295" s="18">
        <f t="shared" si="4"/>
        <v>0.37743190661478598</v>
      </c>
      <c r="K295" s="21"/>
      <c r="L295" s="21"/>
      <c r="M295" s="6" t="s">
        <v>15</v>
      </c>
      <c r="N295" s="21"/>
      <c r="O295" s="21"/>
      <c r="P295" s="6"/>
      <c r="Q295" s="6" t="s">
        <v>15</v>
      </c>
    </row>
    <row r="296" spans="1:17">
      <c r="A296" s="13">
        <v>13711713128</v>
      </c>
      <c r="B296" s="46" t="s">
        <v>1467</v>
      </c>
      <c r="C296" s="15">
        <v>1</v>
      </c>
      <c r="D296" s="2" t="s">
        <v>323</v>
      </c>
      <c r="E296" s="6"/>
      <c r="F296" s="21" t="s">
        <v>14</v>
      </c>
      <c r="G296" s="4">
        <v>62.12</v>
      </c>
      <c r="H296" s="37" t="s">
        <v>15</v>
      </c>
      <c r="I296" s="17">
        <v>40</v>
      </c>
      <c r="J296" s="18">
        <f t="shared" si="4"/>
        <v>0.35608499678042493</v>
      </c>
      <c r="K296" s="21"/>
      <c r="L296" s="21"/>
      <c r="M296" s="6" t="s">
        <v>15</v>
      </c>
      <c r="N296" s="21"/>
      <c r="O296" s="21"/>
      <c r="P296" s="6"/>
      <c r="Q296" s="6"/>
    </row>
    <row r="297" spans="1:17">
      <c r="A297" s="13">
        <v>13711726205</v>
      </c>
      <c r="B297" s="46" t="s">
        <v>1467</v>
      </c>
      <c r="C297" s="15">
        <v>1</v>
      </c>
      <c r="D297" s="2" t="s">
        <v>324</v>
      </c>
      <c r="E297" s="6"/>
      <c r="F297" s="21" t="s">
        <v>14</v>
      </c>
      <c r="G297" s="17">
        <v>100.66</v>
      </c>
      <c r="H297" s="45" t="s">
        <v>15</v>
      </c>
      <c r="I297" s="17">
        <v>50</v>
      </c>
      <c r="J297" s="18">
        <f t="shared" si="4"/>
        <v>0.50327836280548377</v>
      </c>
      <c r="K297" s="21"/>
      <c r="L297" s="21"/>
      <c r="M297" s="6" t="s">
        <v>15</v>
      </c>
      <c r="N297" s="21"/>
      <c r="O297" s="21"/>
      <c r="P297" s="6"/>
      <c r="Q297" s="6"/>
    </row>
    <row r="298" spans="1:17">
      <c r="A298" s="13">
        <v>13711726325</v>
      </c>
      <c r="B298" s="46" t="s">
        <v>1467</v>
      </c>
      <c r="C298" s="14">
        <v>1</v>
      </c>
      <c r="D298" s="19" t="s">
        <v>325</v>
      </c>
      <c r="E298" s="21"/>
      <c r="F298" s="21" t="s">
        <v>14</v>
      </c>
      <c r="G298" s="4">
        <v>97.87</v>
      </c>
      <c r="H298" s="37" t="s">
        <v>15</v>
      </c>
      <c r="I298" s="17">
        <v>48</v>
      </c>
      <c r="J298" s="18">
        <f t="shared" si="4"/>
        <v>0.50955348932257083</v>
      </c>
      <c r="K298" s="21"/>
      <c r="L298" s="21"/>
      <c r="M298" s="21" t="s">
        <v>15</v>
      </c>
      <c r="N298" s="21"/>
      <c r="O298" s="21"/>
      <c r="P298" s="21"/>
      <c r="Q298" s="21"/>
    </row>
    <row r="299" spans="1:17">
      <c r="A299" s="13">
        <v>13717505007</v>
      </c>
      <c r="B299" s="46"/>
      <c r="C299" s="14">
        <v>5</v>
      </c>
      <c r="D299" s="19" t="s">
        <v>326</v>
      </c>
      <c r="E299" s="21"/>
      <c r="F299" s="21" t="s">
        <v>125</v>
      </c>
      <c r="G299" s="17">
        <v>54.49</v>
      </c>
      <c r="H299" s="45" t="s">
        <v>15</v>
      </c>
      <c r="I299" s="17">
        <v>24</v>
      </c>
      <c r="J299" s="18">
        <f t="shared" si="4"/>
        <v>0.55955221141493849</v>
      </c>
      <c r="K299" s="21"/>
      <c r="L299" s="21"/>
      <c r="M299" s="21"/>
      <c r="N299" s="21"/>
      <c r="O299" s="21"/>
      <c r="P299" s="21"/>
      <c r="Q299" s="21"/>
    </row>
    <row r="300" spans="1:17">
      <c r="A300" s="13">
        <v>13721285934</v>
      </c>
      <c r="B300" s="46"/>
      <c r="C300" s="14">
        <v>1</v>
      </c>
      <c r="D300" s="19" t="s">
        <v>327</v>
      </c>
      <c r="E300" s="46" t="s">
        <v>17</v>
      </c>
      <c r="F300" s="21" t="s">
        <v>328</v>
      </c>
      <c r="G300" s="4">
        <v>50.5</v>
      </c>
      <c r="H300" s="37" t="s">
        <v>15</v>
      </c>
      <c r="I300" s="17">
        <v>30</v>
      </c>
      <c r="J300" s="18">
        <f t="shared" si="4"/>
        <v>0.40594059405940597</v>
      </c>
      <c r="K300" s="21"/>
      <c r="L300" s="21"/>
      <c r="M300" s="21"/>
      <c r="N300" s="21"/>
      <c r="O300" s="21"/>
      <c r="P300" s="21"/>
      <c r="Q300" s="21" t="s">
        <v>15</v>
      </c>
    </row>
    <row r="301" spans="1:17">
      <c r="A301" s="13">
        <v>13721287480</v>
      </c>
      <c r="B301" s="46"/>
      <c r="C301" s="15">
        <v>2</v>
      </c>
      <c r="D301" s="19" t="s">
        <v>329</v>
      </c>
      <c r="E301" s="21" t="s">
        <v>17</v>
      </c>
      <c r="F301" s="21" t="s">
        <v>125</v>
      </c>
      <c r="G301" s="17">
        <v>45.25</v>
      </c>
      <c r="H301" s="45" t="s">
        <v>15</v>
      </c>
      <c r="I301" s="17">
        <v>22</v>
      </c>
      <c r="J301" s="18">
        <f t="shared" si="4"/>
        <v>0.51381215469613262</v>
      </c>
      <c r="K301" s="21"/>
      <c r="L301" s="21"/>
      <c r="M301" s="21"/>
      <c r="N301" s="21"/>
      <c r="O301" s="21"/>
      <c r="P301" s="21"/>
      <c r="Q301" s="21" t="s">
        <v>15</v>
      </c>
    </row>
    <row r="302" spans="1:17">
      <c r="A302" s="13">
        <v>13721307259</v>
      </c>
      <c r="B302" s="46"/>
      <c r="C302" s="15">
        <v>1</v>
      </c>
      <c r="D302" s="19" t="s">
        <v>330</v>
      </c>
      <c r="E302" s="21"/>
      <c r="F302" s="21" t="s">
        <v>14</v>
      </c>
      <c r="G302" s="17">
        <v>92.04</v>
      </c>
      <c r="H302" s="45" t="s">
        <v>15</v>
      </c>
      <c r="I302" s="17">
        <v>50</v>
      </c>
      <c r="J302" s="18">
        <f t="shared" si="4"/>
        <v>0.4567579313342025</v>
      </c>
      <c r="K302" s="21"/>
      <c r="L302" s="21"/>
      <c r="M302" s="21"/>
      <c r="N302" s="21"/>
      <c r="O302" s="21"/>
      <c r="P302" s="21" t="s">
        <v>15</v>
      </c>
      <c r="Q302" s="21" t="s">
        <v>15</v>
      </c>
    </row>
    <row r="303" spans="1:17">
      <c r="A303" s="13">
        <v>13721702907</v>
      </c>
      <c r="B303" s="46"/>
      <c r="C303" s="15">
        <v>2</v>
      </c>
      <c r="D303" s="19" t="s">
        <v>331</v>
      </c>
      <c r="E303" s="21"/>
      <c r="F303" s="21" t="s">
        <v>332</v>
      </c>
      <c r="G303" s="4">
        <v>43.76</v>
      </c>
      <c r="H303" s="37" t="s">
        <v>15</v>
      </c>
      <c r="I303" s="17">
        <v>13</v>
      </c>
      <c r="J303" s="18">
        <f t="shared" si="4"/>
        <v>0.70292504570383918</v>
      </c>
      <c r="K303" s="21"/>
      <c r="L303" s="21"/>
      <c r="M303" s="21"/>
      <c r="N303" s="21"/>
      <c r="O303" s="21"/>
      <c r="P303" s="21"/>
      <c r="Q303" s="21"/>
    </row>
    <row r="304" spans="1:17">
      <c r="A304" s="13">
        <v>13721707021</v>
      </c>
      <c r="B304" s="46"/>
      <c r="C304" s="15">
        <v>9</v>
      </c>
      <c r="D304" s="19" t="s">
        <v>333</v>
      </c>
      <c r="E304" s="46" t="s">
        <v>17</v>
      </c>
      <c r="F304" s="21" t="s">
        <v>125</v>
      </c>
      <c r="G304" s="4">
        <v>49.99</v>
      </c>
      <c r="H304" s="37" t="s">
        <v>15</v>
      </c>
      <c r="I304" s="17">
        <v>12</v>
      </c>
      <c r="J304" s="18">
        <f t="shared" si="4"/>
        <v>0.75995199039807959</v>
      </c>
      <c r="K304" s="21"/>
      <c r="L304" s="21"/>
      <c r="M304" s="21"/>
      <c r="N304" s="21"/>
      <c r="O304" s="21"/>
      <c r="P304" s="21"/>
      <c r="Q304" s="21"/>
    </row>
    <row r="305" spans="1:17">
      <c r="A305" s="13">
        <v>13721736675</v>
      </c>
      <c r="B305" s="46"/>
      <c r="C305" s="14">
        <v>1</v>
      </c>
      <c r="D305" s="19" t="s">
        <v>334</v>
      </c>
      <c r="E305" s="21"/>
      <c r="F305" s="21" t="s">
        <v>125</v>
      </c>
      <c r="G305" s="4">
        <v>48.13</v>
      </c>
      <c r="H305" s="37" t="s">
        <v>15</v>
      </c>
      <c r="I305" s="17">
        <v>14</v>
      </c>
      <c r="J305" s="18">
        <f t="shared" si="4"/>
        <v>0.7091211302721796</v>
      </c>
      <c r="K305" s="21"/>
      <c r="L305" s="21"/>
      <c r="M305" s="21"/>
      <c r="N305" s="21"/>
      <c r="O305" s="21"/>
      <c r="P305" s="21"/>
      <c r="Q305" s="21"/>
    </row>
    <row r="306" spans="1:17">
      <c r="A306" s="13">
        <v>13731257998</v>
      </c>
      <c r="B306" s="46" t="s">
        <v>1468</v>
      </c>
      <c r="C306" s="15">
        <v>1</v>
      </c>
      <c r="D306" s="19" t="s">
        <v>335</v>
      </c>
      <c r="E306" s="21" t="s">
        <v>17</v>
      </c>
      <c r="F306" s="21" t="s">
        <v>24</v>
      </c>
      <c r="G306" s="4">
        <v>7.92</v>
      </c>
      <c r="H306" s="37" t="s">
        <v>15</v>
      </c>
      <c r="I306" s="17">
        <v>5</v>
      </c>
      <c r="J306" s="18">
        <f t="shared" si="4"/>
        <v>0.36868686868686873</v>
      </c>
      <c r="K306" s="21"/>
      <c r="L306" s="21"/>
      <c r="M306" s="21"/>
      <c r="N306" s="21"/>
      <c r="O306" s="21" t="s">
        <v>15</v>
      </c>
      <c r="P306" s="21"/>
      <c r="Q306" s="21"/>
    </row>
    <row r="307" spans="1:17">
      <c r="A307" s="13">
        <v>16111184717</v>
      </c>
      <c r="B307" s="46"/>
      <c r="C307" s="15">
        <v>1</v>
      </c>
      <c r="D307" s="19" t="s">
        <v>336</v>
      </c>
      <c r="E307" s="21"/>
      <c r="F307" s="21" t="s">
        <v>14</v>
      </c>
      <c r="G307" s="17">
        <v>31.44</v>
      </c>
      <c r="H307" s="45" t="s">
        <v>15</v>
      </c>
      <c r="I307" s="17">
        <v>20</v>
      </c>
      <c r="J307" s="18">
        <f t="shared" si="4"/>
        <v>0.36386768447837148</v>
      </c>
      <c r="K307" s="21"/>
      <c r="L307" s="21"/>
      <c r="M307" s="21"/>
      <c r="N307" s="21"/>
      <c r="O307" s="21"/>
      <c r="P307" s="21"/>
      <c r="Q307" s="21"/>
    </row>
    <row r="308" spans="1:17">
      <c r="A308" s="13">
        <v>16121150482</v>
      </c>
      <c r="B308" s="46" t="s">
        <v>1497</v>
      </c>
      <c r="C308" s="15">
        <v>0</v>
      </c>
      <c r="D308" s="19" t="s">
        <v>337</v>
      </c>
      <c r="E308" s="46" t="s">
        <v>17</v>
      </c>
      <c r="F308" s="21" t="s">
        <v>24</v>
      </c>
      <c r="G308" s="4">
        <v>565</v>
      </c>
      <c r="H308" s="37" t="s">
        <v>15</v>
      </c>
      <c r="I308" s="17">
        <v>300</v>
      </c>
      <c r="J308" s="18">
        <f t="shared" si="4"/>
        <v>0.46902654867256632</v>
      </c>
      <c r="K308" s="21"/>
      <c r="L308" s="21" t="s">
        <v>15</v>
      </c>
      <c r="M308" s="21"/>
      <c r="N308" s="21"/>
      <c r="O308" s="21"/>
      <c r="P308" s="21" t="s">
        <v>15</v>
      </c>
      <c r="Q308" s="21"/>
    </row>
    <row r="309" spans="1:17">
      <c r="A309" s="13">
        <v>16126754016</v>
      </c>
      <c r="B309" s="46"/>
      <c r="C309" s="14">
        <v>1</v>
      </c>
      <c r="D309" s="19" t="s">
        <v>338</v>
      </c>
      <c r="E309" s="21"/>
      <c r="F309" s="21" t="s">
        <v>125</v>
      </c>
      <c r="G309" s="17">
        <v>168.73</v>
      </c>
      <c r="H309" s="45" t="s">
        <v>15</v>
      </c>
      <c r="I309" s="17">
        <v>75</v>
      </c>
      <c r="J309" s="18">
        <f t="shared" si="4"/>
        <v>0.55550287441474544</v>
      </c>
      <c r="K309" s="21"/>
      <c r="L309" s="21"/>
      <c r="M309" s="21"/>
      <c r="N309" s="21"/>
      <c r="O309" s="21"/>
      <c r="P309" s="21"/>
      <c r="Q309" s="21"/>
    </row>
    <row r="310" spans="1:17">
      <c r="A310" s="13">
        <v>16141179427</v>
      </c>
      <c r="B310" s="46" t="s">
        <v>1464</v>
      </c>
      <c r="C310" s="14">
        <v>1</v>
      </c>
      <c r="D310" s="19" t="s">
        <v>339</v>
      </c>
      <c r="E310" s="21" t="s">
        <v>17</v>
      </c>
      <c r="F310" s="21" t="s">
        <v>246</v>
      </c>
      <c r="G310" s="17">
        <v>361.99</v>
      </c>
      <c r="H310" s="45" t="s">
        <v>15</v>
      </c>
      <c r="I310" s="17">
        <v>300</v>
      </c>
      <c r="J310" s="18">
        <f t="shared" si="4"/>
        <v>0.17124782452553944</v>
      </c>
      <c r="K310" s="21"/>
      <c r="L310" s="21"/>
      <c r="M310" s="21"/>
      <c r="N310" s="21"/>
      <c r="O310" s="21"/>
      <c r="P310" s="21" t="s">
        <v>15</v>
      </c>
      <c r="Q310" s="21"/>
    </row>
    <row r="311" spans="1:17">
      <c r="A311" s="13">
        <v>17111113699</v>
      </c>
      <c r="B311" s="46"/>
      <c r="C311" s="15">
        <v>1</v>
      </c>
      <c r="D311" s="19" t="s">
        <v>340</v>
      </c>
      <c r="E311" s="21"/>
      <c r="F311" s="21" t="s">
        <v>14</v>
      </c>
      <c r="G311" s="4">
        <v>18.059999999999999</v>
      </c>
      <c r="H311" s="37" t="s">
        <v>15</v>
      </c>
      <c r="I311" s="17">
        <v>9</v>
      </c>
      <c r="J311" s="18">
        <f t="shared" si="4"/>
        <v>0.50166112956810627</v>
      </c>
      <c r="K311" s="21"/>
      <c r="L311" s="21" t="s">
        <v>15</v>
      </c>
      <c r="M311" s="21"/>
      <c r="N311" s="21"/>
      <c r="O311" s="21"/>
      <c r="P311" s="21"/>
      <c r="Q311" s="21"/>
    </row>
    <row r="312" spans="1:17">
      <c r="A312" s="13">
        <v>17111117442</v>
      </c>
      <c r="B312" s="46"/>
      <c r="C312" s="15">
        <v>5</v>
      </c>
      <c r="D312" s="19" t="s">
        <v>341</v>
      </c>
      <c r="E312" s="21"/>
      <c r="F312" s="21" t="s">
        <v>14</v>
      </c>
      <c r="G312" s="4">
        <v>13.56</v>
      </c>
      <c r="H312" s="37" t="s">
        <v>15</v>
      </c>
      <c r="I312" s="17">
        <v>8</v>
      </c>
      <c r="J312" s="18">
        <f t="shared" si="4"/>
        <v>0.41002949852507375</v>
      </c>
      <c r="K312" s="21"/>
      <c r="L312" s="21"/>
      <c r="M312" s="21" t="s">
        <v>15</v>
      </c>
      <c r="N312" s="21"/>
      <c r="O312" s="21"/>
      <c r="P312" s="21"/>
      <c r="Q312" s="21" t="s">
        <v>15</v>
      </c>
    </row>
    <row r="313" spans="1:17">
      <c r="A313" s="13">
        <v>17111117807</v>
      </c>
      <c r="B313" s="46"/>
      <c r="C313" s="15">
        <v>4</v>
      </c>
      <c r="D313" s="19" t="s">
        <v>342</v>
      </c>
      <c r="E313" s="46" t="s">
        <v>17</v>
      </c>
      <c r="F313" s="21" t="s">
        <v>14</v>
      </c>
      <c r="G313" s="4">
        <v>21.5</v>
      </c>
      <c r="H313" s="37" t="s">
        <v>15</v>
      </c>
      <c r="I313" s="17">
        <v>14.5</v>
      </c>
      <c r="J313" s="18">
        <f t="shared" si="4"/>
        <v>0.32558139534883723</v>
      </c>
      <c r="K313" s="21"/>
      <c r="L313" s="21"/>
      <c r="M313" s="21"/>
      <c r="N313" s="21"/>
      <c r="O313" s="21"/>
      <c r="P313" s="21" t="s">
        <v>15</v>
      </c>
      <c r="Q313" s="21"/>
    </row>
    <row r="314" spans="1:17">
      <c r="A314" s="13">
        <v>17111118624</v>
      </c>
      <c r="B314" s="46"/>
      <c r="C314" s="14">
        <v>4</v>
      </c>
      <c r="D314" s="19" t="s">
        <v>343</v>
      </c>
      <c r="E314" s="46" t="s">
        <v>17</v>
      </c>
      <c r="F314" s="21" t="s">
        <v>14</v>
      </c>
      <c r="G314" s="17">
        <v>14.43</v>
      </c>
      <c r="H314" s="45" t="s">
        <v>15</v>
      </c>
      <c r="I314" s="17">
        <v>10</v>
      </c>
      <c r="J314" s="18">
        <f t="shared" si="4"/>
        <v>0.306999306999307</v>
      </c>
      <c r="K314" s="21"/>
      <c r="L314" s="21"/>
      <c r="M314" s="21"/>
      <c r="N314" s="21"/>
      <c r="O314" s="21"/>
      <c r="P314" s="21" t="s">
        <v>15</v>
      </c>
      <c r="Q314" s="21"/>
    </row>
    <row r="315" spans="1:17">
      <c r="A315" s="13">
        <v>17111120224</v>
      </c>
      <c r="B315" s="46"/>
      <c r="C315" s="14">
        <v>1</v>
      </c>
      <c r="D315" s="19" t="s">
        <v>344</v>
      </c>
      <c r="E315" s="21" t="s">
        <v>17</v>
      </c>
      <c r="F315" s="21" t="s">
        <v>14</v>
      </c>
      <c r="G315" s="17">
        <v>14.8</v>
      </c>
      <c r="H315" s="45" t="s">
        <v>15</v>
      </c>
      <c r="I315" s="17">
        <v>11</v>
      </c>
      <c r="J315" s="18">
        <f t="shared" si="4"/>
        <v>0.2567567567567568</v>
      </c>
      <c r="K315" s="21"/>
      <c r="L315" s="21" t="s">
        <v>15</v>
      </c>
      <c r="M315" s="21"/>
      <c r="N315" s="21"/>
      <c r="O315" s="21"/>
      <c r="P315" s="21"/>
      <c r="Q315" s="21"/>
    </row>
    <row r="316" spans="1:17">
      <c r="A316" s="13">
        <v>17111150983</v>
      </c>
      <c r="B316" s="46"/>
      <c r="C316" s="14">
        <v>36</v>
      </c>
      <c r="D316" s="19" t="s">
        <v>345</v>
      </c>
      <c r="E316" s="46" t="s">
        <v>17</v>
      </c>
      <c r="F316" s="21" t="s">
        <v>14</v>
      </c>
      <c r="G316" s="4">
        <v>1.99</v>
      </c>
      <c r="H316" s="37" t="s">
        <v>15</v>
      </c>
      <c r="I316" s="22">
        <v>1</v>
      </c>
      <c r="J316" s="18">
        <f t="shared" ref="J316:J379" si="5">1-(I316/G316)</f>
        <v>0.49748743718592969</v>
      </c>
      <c r="K316" s="21"/>
      <c r="L316" s="21"/>
      <c r="M316" s="21" t="s">
        <v>15</v>
      </c>
      <c r="N316" s="21"/>
      <c r="O316" s="21"/>
      <c r="P316" s="21" t="s">
        <v>15</v>
      </c>
      <c r="Q316" s="21" t="s">
        <v>15</v>
      </c>
    </row>
    <row r="317" spans="1:17">
      <c r="A317" s="13">
        <v>17111178252</v>
      </c>
      <c r="B317" s="46" t="s">
        <v>1482</v>
      </c>
      <c r="C317" s="15">
        <v>1</v>
      </c>
      <c r="D317" s="19" t="s">
        <v>346</v>
      </c>
      <c r="E317" s="21"/>
      <c r="F317" s="21" t="s">
        <v>14</v>
      </c>
      <c r="G317" s="17">
        <v>141.15</v>
      </c>
      <c r="H317" s="45" t="s">
        <v>15</v>
      </c>
      <c r="I317" s="22">
        <v>95</v>
      </c>
      <c r="J317" s="18">
        <f t="shared" si="5"/>
        <v>0.32695713779667024</v>
      </c>
      <c r="K317" s="21"/>
      <c r="L317" s="21"/>
      <c r="M317" s="21"/>
      <c r="N317" s="21"/>
      <c r="O317" s="21"/>
      <c r="P317" s="21"/>
      <c r="Q317" s="21" t="s">
        <v>15</v>
      </c>
    </row>
    <row r="318" spans="1:17">
      <c r="A318" s="13">
        <v>17111468064</v>
      </c>
      <c r="B318" s="46"/>
      <c r="C318" s="15">
        <v>1</v>
      </c>
      <c r="D318" s="19" t="s">
        <v>347</v>
      </c>
      <c r="E318" s="21"/>
      <c r="F318" s="21" t="s">
        <v>14</v>
      </c>
      <c r="G318" s="17">
        <v>608.05999999999995</v>
      </c>
      <c r="H318" s="45" t="s">
        <v>15</v>
      </c>
      <c r="I318" s="22">
        <v>390</v>
      </c>
      <c r="J318" s="18">
        <f t="shared" si="5"/>
        <v>0.3586159260599282</v>
      </c>
      <c r="K318" s="21"/>
      <c r="L318" s="21"/>
      <c r="M318" s="21"/>
      <c r="N318" s="21"/>
      <c r="O318" s="21"/>
      <c r="P318" s="21"/>
      <c r="Q318" s="21" t="s">
        <v>15</v>
      </c>
    </row>
    <row r="319" spans="1:17">
      <c r="A319" s="13">
        <v>17111468068</v>
      </c>
      <c r="B319" s="46"/>
      <c r="C319" s="14">
        <v>1</v>
      </c>
      <c r="D319" s="19" t="s">
        <v>348</v>
      </c>
      <c r="E319" s="21" t="s">
        <v>17</v>
      </c>
      <c r="F319" s="21" t="s">
        <v>349</v>
      </c>
      <c r="G319" s="4">
        <v>289.99</v>
      </c>
      <c r="H319" s="37" t="s">
        <v>15</v>
      </c>
      <c r="I319" s="17">
        <v>200</v>
      </c>
      <c r="J319" s="18">
        <f t="shared" si="5"/>
        <v>0.31032104555329498</v>
      </c>
      <c r="K319" s="21"/>
      <c r="L319" s="21"/>
      <c r="M319" s="21" t="s">
        <v>15</v>
      </c>
      <c r="N319" s="21"/>
      <c r="O319" s="21"/>
      <c r="P319" s="21"/>
      <c r="Q319" s="21"/>
    </row>
    <row r="320" spans="1:17">
      <c r="A320" s="13">
        <v>17111468079</v>
      </c>
      <c r="B320" s="46"/>
      <c r="C320" s="14">
        <v>1</v>
      </c>
      <c r="D320" s="19" t="s">
        <v>350</v>
      </c>
      <c r="E320" s="46" t="s">
        <v>17</v>
      </c>
      <c r="F320" s="21" t="s">
        <v>158</v>
      </c>
      <c r="G320" s="4">
        <v>386.94</v>
      </c>
      <c r="H320" s="37" t="s">
        <v>15</v>
      </c>
      <c r="I320" s="17">
        <v>270</v>
      </c>
      <c r="J320" s="18">
        <f t="shared" si="5"/>
        <v>0.30221739804620873</v>
      </c>
      <c r="K320" s="21"/>
      <c r="L320" s="21"/>
      <c r="M320" s="21" t="s">
        <v>15</v>
      </c>
      <c r="N320" s="21"/>
      <c r="O320" s="21"/>
      <c r="P320" s="21"/>
      <c r="Q320" s="21"/>
    </row>
    <row r="321" spans="1:17">
      <c r="A321" s="13">
        <v>17111468081</v>
      </c>
      <c r="B321" s="46"/>
      <c r="C321" s="14">
        <v>1</v>
      </c>
      <c r="D321" s="19" t="s">
        <v>351</v>
      </c>
      <c r="E321" s="21"/>
      <c r="F321" s="46" t="s">
        <v>14</v>
      </c>
      <c r="G321" s="4">
        <v>1364.89</v>
      </c>
      <c r="H321" s="37" t="s">
        <v>15</v>
      </c>
      <c r="I321" s="22">
        <v>750</v>
      </c>
      <c r="J321" s="18">
        <f t="shared" si="5"/>
        <v>0.45050516891471115</v>
      </c>
      <c r="K321" s="21"/>
      <c r="L321" s="21"/>
      <c r="M321" s="21"/>
      <c r="N321" s="21"/>
      <c r="O321" s="21"/>
      <c r="P321" s="21"/>
      <c r="Q321" s="21"/>
    </row>
    <row r="322" spans="1:17">
      <c r="A322" s="13">
        <v>17111468082</v>
      </c>
      <c r="B322" s="46"/>
      <c r="C322" s="14">
        <v>1</v>
      </c>
      <c r="D322" s="19" t="s">
        <v>352</v>
      </c>
      <c r="E322" s="21"/>
      <c r="F322" s="21" t="s">
        <v>353</v>
      </c>
      <c r="G322" s="4">
        <v>653.77</v>
      </c>
      <c r="H322" s="37" t="s">
        <v>15</v>
      </c>
      <c r="I322" s="22">
        <v>215</v>
      </c>
      <c r="J322" s="18">
        <f t="shared" si="5"/>
        <v>0.67113816785719749</v>
      </c>
      <c r="K322" s="21"/>
      <c r="L322" s="21"/>
      <c r="M322" s="21"/>
      <c r="N322" s="21"/>
      <c r="O322" s="21"/>
      <c r="P322" s="21"/>
      <c r="Q322" s="21"/>
    </row>
    <row r="323" spans="1:17">
      <c r="A323" s="13">
        <v>17111469177</v>
      </c>
      <c r="B323" s="46"/>
      <c r="C323" s="15">
        <v>1</v>
      </c>
      <c r="D323" s="19" t="s">
        <v>354</v>
      </c>
      <c r="E323" s="21"/>
      <c r="F323" s="21" t="s">
        <v>14</v>
      </c>
      <c r="G323" s="17">
        <v>682.48</v>
      </c>
      <c r="H323" s="45" t="s">
        <v>15</v>
      </c>
      <c r="I323" s="17">
        <v>395</v>
      </c>
      <c r="J323" s="18">
        <f t="shared" si="5"/>
        <v>0.42122846090727939</v>
      </c>
      <c r="K323" s="21"/>
      <c r="L323" s="21"/>
      <c r="M323" s="21"/>
      <c r="N323" s="21"/>
      <c r="O323" s="21"/>
      <c r="P323" s="21"/>
      <c r="Q323" s="21"/>
    </row>
    <row r="324" spans="1:17">
      <c r="A324" s="13">
        <v>17111702800</v>
      </c>
      <c r="B324" s="46"/>
      <c r="C324" s="14">
        <v>1</v>
      </c>
      <c r="D324" s="19" t="s">
        <v>355</v>
      </c>
      <c r="E324" s="21"/>
      <c r="F324" s="21" t="s">
        <v>14</v>
      </c>
      <c r="G324" s="4">
        <v>85.15</v>
      </c>
      <c r="H324" s="37" t="s">
        <v>15</v>
      </c>
      <c r="I324" s="22">
        <v>50</v>
      </c>
      <c r="J324" s="18">
        <f t="shared" si="5"/>
        <v>0.41280093951849683</v>
      </c>
      <c r="K324" s="21"/>
      <c r="L324" s="21"/>
      <c r="M324" s="21"/>
      <c r="N324" s="21"/>
      <c r="O324" s="21"/>
      <c r="P324" s="21"/>
      <c r="Q324" s="21"/>
    </row>
    <row r="325" spans="1:17">
      <c r="A325" s="13">
        <v>17111707811</v>
      </c>
      <c r="B325" s="46"/>
      <c r="C325" s="14">
        <v>1</v>
      </c>
      <c r="D325" s="53" t="s">
        <v>356</v>
      </c>
      <c r="E325" s="21"/>
      <c r="F325" s="21" t="s">
        <v>357</v>
      </c>
      <c r="G325" s="4">
        <v>558.28</v>
      </c>
      <c r="H325" s="37" t="s">
        <v>15</v>
      </c>
      <c r="I325" s="17">
        <v>220</v>
      </c>
      <c r="J325" s="18">
        <f t="shared" si="5"/>
        <v>0.60593250698574197</v>
      </c>
      <c r="K325" s="21"/>
      <c r="L325" s="21"/>
      <c r="M325" s="21" t="s">
        <v>15</v>
      </c>
      <c r="N325" s="21"/>
      <c r="O325" s="21"/>
      <c r="P325" s="21"/>
      <c r="Q325" s="21"/>
    </row>
    <row r="326" spans="1:17">
      <c r="A326" s="13">
        <v>17111709312</v>
      </c>
      <c r="B326" s="46"/>
      <c r="C326" s="15">
        <v>1</v>
      </c>
      <c r="D326" s="19" t="s">
        <v>358</v>
      </c>
      <c r="E326" s="21"/>
      <c r="F326" s="21" t="s">
        <v>14</v>
      </c>
      <c r="G326" s="17">
        <v>81.63</v>
      </c>
      <c r="H326" s="45" t="s">
        <v>15</v>
      </c>
      <c r="I326" s="22">
        <v>45</v>
      </c>
      <c r="J326" s="18">
        <f t="shared" si="5"/>
        <v>0.44873208379272322</v>
      </c>
      <c r="K326" s="21"/>
      <c r="L326" s="21"/>
      <c r="M326" s="21" t="s">
        <v>15</v>
      </c>
      <c r="N326" s="21"/>
      <c r="O326" s="21"/>
      <c r="P326" s="21"/>
      <c r="Q326" s="21"/>
    </row>
    <row r="327" spans="1:17">
      <c r="A327" s="13">
        <v>17111712004</v>
      </c>
      <c r="B327" s="46"/>
      <c r="C327" s="15">
        <v>4</v>
      </c>
      <c r="D327" s="19" t="s">
        <v>359</v>
      </c>
      <c r="E327" s="21"/>
      <c r="F327" s="21" t="s">
        <v>14</v>
      </c>
      <c r="G327" s="17">
        <v>4.29</v>
      </c>
      <c r="H327" s="45" t="s">
        <v>15</v>
      </c>
      <c r="I327" s="22">
        <v>2.5</v>
      </c>
      <c r="J327" s="18">
        <f t="shared" si="5"/>
        <v>0.41724941724941722</v>
      </c>
      <c r="K327" s="21"/>
      <c r="L327" s="21"/>
      <c r="M327" s="21" t="s">
        <v>15</v>
      </c>
      <c r="N327" s="21"/>
      <c r="O327" s="21"/>
      <c r="P327" s="21"/>
      <c r="Q327" s="21"/>
    </row>
    <row r="328" spans="1:17">
      <c r="A328" s="13">
        <v>17111712142</v>
      </c>
      <c r="B328" s="46"/>
      <c r="C328" s="14">
        <v>4</v>
      </c>
      <c r="D328" s="19" t="s">
        <v>360</v>
      </c>
      <c r="E328" s="21"/>
      <c r="F328" s="21" t="s">
        <v>14</v>
      </c>
      <c r="G328" s="17">
        <v>8.51</v>
      </c>
      <c r="H328" s="45" t="s">
        <v>15</v>
      </c>
      <c r="I328" s="22">
        <v>5</v>
      </c>
      <c r="J328" s="18">
        <f t="shared" si="5"/>
        <v>0.41245593419506466</v>
      </c>
      <c r="K328" s="21"/>
      <c r="L328" s="21"/>
      <c r="M328" s="21" t="s">
        <v>15</v>
      </c>
      <c r="N328" s="21"/>
      <c r="O328" s="21"/>
      <c r="P328" s="21"/>
      <c r="Q328" s="21"/>
    </row>
    <row r="329" spans="1:17">
      <c r="A329" s="13">
        <v>17111712329</v>
      </c>
      <c r="B329" s="46"/>
      <c r="C329" s="15">
        <v>3</v>
      </c>
      <c r="D329" s="19" t="s">
        <v>361</v>
      </c>
      <c r="E329" s="21"/>
      <c r="F329" s="21" t="s">
        <v>14</v>
      </c>
      <c r="G329" s="17">
        <v>14.82</v>
      </c>
      <c r="H329" s="45" t="s">
        <v>15</v>
      </c>
      <c r="I329" s="22">
        <v>9</v>
      </c>
      <c r="J329" s="18">
        <f t="shared" si="5"/>
        <v>0.39271255060728749</v>
      </c>
      <c r="K329" s="21"/>
      <c r="L329" s="21"/>
      <c r="M329" s="21"/>
      <c r="N329" s="21"/>
      <c r="O329" s="21"/>
      <c r="P329" s="21"/>
      <c r="Q329" s="21"/>
    </row>
    <row r="330" spans="1:17">
      <c r="A330" s="13">
        <v>17111712788</v>
      </c>
      <c r="B330" s="46"/>
      <c r="C330" s="15">
        <v>1</v>
      </c>
      <c r="D330" s="19" t="s">
        <v>362</v>
      </c>
      <c r="E330" s="21"/>
      <c r="F330" s="21" t="s">
        <v>14</v>
      </c>
      <c r="G330" s="4">
        <v>3.94</v>
      </c>
      <c r="H330" s="37" t="s">
        <v>15</v>
      </c>
      <c r="I330" s="17">
        <v>2.75</v>
      </c>
      <c r="J330" s="18">
        <f t="shared" si="5"/>
        <v>0.30203045685279184</v>
      </c>
      <c r="K330" s="21"/>
      <c r="L330" s="21"/>
      <c r="M330" s="21"/>
      <c r="N330" s="21"/>
      <c r="O330" s="21"/>
      <c r="P330" s="21"/>
      <c r="Q330" s="21"/>
    </row>
    <row r="331" spans="1:17">
      <c r="A331" s="13">
        <v>17111712963</v>
      </c>
      <c r="B331" s="46"/>
      <c r="C331" s="14">
        <v>3</v>
      </c>
      <c r="D331" s="19" t="s">
        <v>363</v>
      </c>
      <c r="E331" s="21"/>
      <c r="F331" s="21" t="s">
        <v>14</v>
      </c>
      <c r="G331" s="4">
        <v>1.1399999999999999</v>
      </c>
      <c r="H331" s="37" t="s">
        <v>15</v>
      </c>
      <c r="I331" s="17">
        <v>0.75</v>
      </c>
      <c r="J331" s="18">
        <f t="shared" si="5"/>
        <v>0.34210526315789469</v>
      </c>
      <c r="K331" s="21"/>
      <c r="L331" s="21"/>
      <c r="M331" s="21" t="s">
        <v>15</v>
      </c>
      <c r="N331" s="21"/>
      <c r="O331" s="21"/>
      <c r="P331" s="21"/>
      <c r="Q331" s="21"/>
    </row>
    <row r="332" spans="1:17">
      <c r="A332" s="13">
        <v>17111723327</v>
      </c>
      <c r="B332" s="46"/>
      <c r="C332" s="15">
        <v>1</v>
      </c>
      <c r="D332" s="19" t="s">
        <v>364</v>
      </c>
      <c r="E332" s="21"/>
      <c r="F332" s="21" t="s">
        <v>14</v>
      </c>
      <c r="G332" s="17">
        <v>89.11</v>
      </c>
      <c r="H332" s="45" t="s">
        <v>15</v>
      </c>
      <c r="I332" s="17">
        <v>45</v>
      </c>
      <c r="J332" s="18">
        <f t="shared" si="5"/>
        <v>0.49500617214678488</v>
      </c>
      <c r="K332" s="21"/>
      <c r="L332" s="21"/>
      <c r="M332" s="21"/>
      <c r="N332" s="21"/>
      <c r="O332" s="21"/>
      <c r="P332" s="21"/>
      <c r="Q332" s="21"/>
    </row>
    <row r="333" spans="1:17">
      <c r="A333" s="13">
        <v>17111723341</v>
      </c>
      <c r="B333" s="46"/>
      <c r="C333" s="14">
        <v>2</v>
      </c>
      <c r="D333" s="19" t="s">
        <v>365</v>
      </c>
      <c r="E333" s="21"/>
      <c r="F333" s="21" t="s">
        <v>14</v>
      </c>
      <c r="G333" s="4">
        <v>9.42</v>
      </c>
      <c r="H333" s="37" t="s">
        <v>15</v>
      </c>
      <c r="I333" s="17">
        <v>4</v>
      </c>
      <c r="J333" s="18">
        <f t="shared" si="5"/>
        <v>0.57537154989384287</v>
      </c>
      <c r="K333" s="21"/>
      <c r="L333" s="21"/>
      <c r="M333" s="21"/>
      <c r="N333" s="21"/>
      <c r="O333" s="21"/>
      <c r="P333" s="21"/>
      <c r="Q333" s="21"/>
    </row>
    <row r="334" spans="1:17">
      <c r="A334" s="13">
        <v>17111723713</v>
      </c>
      <c r="B334" s="46"/>
      <c r="C334" s="15">
        <v>1</v>
      </c>
      <c r="D334" s="19" t="s">
        <v>366</v>
      </c>
      <c r="E334" s="21"/>
      <c r="F334" s="21" t="s">
        <v>14</v>
      </c>
      <c r="G334" s="17">
        <v>16.52</v>
      </c>
      <c r="H334" s="45" t="s">
        <v>15</v>
      </c>
      <c r="I334" s="17">
        <v>9.5</v>
      </c>
      <c r="J334" s="18">
        <f t="shared" si="5"/>
        <v>0.42493946731234866</v>
      </c>
      <c r="K334" s="21"/>
      <c r="L334" s="21"/>
      <c r="M334" s="21"/>
      <c r="N334" s="21"/>
      <c r="O334" s="21"/>
      <c r="P334" s="21"/>
      <c r="Q334" s="21"/>
    </row>
    <row r="335" spans="1:17">
      <c r="A335" s="13">
        <v>17111742232</v>
      </c>
      <c r="B335" s="46" t="s">
        <v>1482</v>
      </c>
      <c r="C335" s="15">
        <v>2</v>
      </c>
      <c r="D335" s="19" t="s">
        <v>367</v>
      </c>
      <c r="E335" s="21"/>
      <c r="F335" s="21" t="s">
        <v>14</v>
      </c>
      <c r="G335" s="4">
        <v>26.76</v>
      </c>
      <c r="H335" s="37" t="s">
        <v>15</v>
      </c>
      <c r="I335" s="17">
        <v>14</v>
      </c>
      <c r="J335" s="18">
        <f t="shared" si="5"/>
        <v>0.47683109118086697</v>
      </c>
      <c r="K335" s="21"/>
      <c r="L335" s="21"/>
      <c r="M335" s="21" t="s">
        <v>15</v>
      </c>
      <c r="N335" s="21"/>
      <c r="O335" s="21"/>
      <c r="P335" s="21"/>
      <c r="Q335" s="21"/>
    </row>
    <row r="336" spans="1:17">
      <c r="A336" s="13">
        <v>17114379047</v>
      </c>
      <c r="B336" s="46" t="s">
        <v>1482</v>
      </c>
      <c r="C336" s="14">
        <v>2</v>
      </c>
      <c r="D336" s="19" t="s">
        <v>368</v>
      </c>
      <c r="E336" s="21"/>
      <c r="F336" s="21" t="s">
        <v>24</v>
      </c>
      <c r="G336" s="4">
        <v>33.51</v>
      </c>
      <c r="H336" s="37" t="s">
        <v>15</v>
      </c>
      <c r="I336" s="17">
        <v>8</v>
      </c>
      <c r="J336" s="18">
        <f t="shared" si="5"/>
        <v>0.76126529394210685</v>
      </c>
      <c r="K336" s="21"/>
      <c r="L336" s="21"/>
      <c r="M336" s="21" t="s">
        <v>15</v>
      </c>
      <c r="N336" s="21"/>
      <c r="O336" s="21"/>
      <c r="P336" s="21"/>
      <c r="Q336" s="21" t="s">
        <v>15</v>
      </c>
    </row>
    <row r="337" spans="1:17">
      <c r="A337" s="13">
        <v>17201719414</v>
      </c>
      <c r="B337" s="46"/>
      <c r="C337" s="15">
        <v>3</v>
      </c>
      <c r="D337" s="19" t="s">
        <v>369</v>
      </c>
      <c r="E337" s="21"/>
      <c r="F337" s="21" t="s">
        <v>14</v>
      </c>
      <c r="G337" s="17">
        <v>5.72</v>
      </c>
      <c r="H337" s="45" t="s">
        <v>15</v>
      </c>
      <c r="I337" s="17">
        <v>3.75</v>
      </c>
      <c r="J337" s="18">
        <f t="shared" si="5"/>
        <v>0.34440559440559437</v>
      </c>
      <c r="K337" s="21"/>
      <c r="L337" s="21"/>
      <c r="M337" s="21"/>
      <c r="N337" s="21"/>
      <c r="O337" s="21"/>
      <c r="P337" s="21"/>
      <c r="Q337" s="21"/>
    </row>
    <row r="338" spans="1:17">
      <c r="A338" s="13">
        <v>17211712413</v>
      </c>
      <c r="B338" s="46"/>
      <c r="C338" s="14">
        <v>1</v>
      </c>
      <c r="D338" s="19" t="s">
        <v>370</v>
      </c>
      <c r="E338" s="46" t="s">
        <v>17</v>
      </c>
      <c r="F338" s="21" t="s">
        <v>14</v>
      </c>
      <c r="G338" s="4">
        <v>1028.02</v>
      </c>
      <c r="H338" s="37" t="s">
        <v>15</v>
      </c>
      <c r="I338" s="17">
        <v>720</v>
      </c>
      <c r="J338" s="18">
        <f t="shared" si="5"/>
        <v>0.29962452092371739</v>
      </c>
      <c r="K338" s="21"/>
      <c r="L338" s="21"/>
      <c r="M338" s="21"/>
      <c r="N338" s="21"/>
      <c r="O338" s="21"/>
      <c r="P338" s="21"/>
      <c r="Q338" s="21"/>
    </row>
    <row r="339" spans="1:17">
      <c r="A339" s="13">
        <v>17211712965</v>
      </c>
      <c r="B339" s="46"/>
      <c r="C339" s="15">
        <v>1</v>
      </c>
      <c r="D339" s="19" t="s">
        <v>371</v>
      </c>
      <c r="E339" s="21"/>
      <c r="F339" s="21" t="s">
        <v>14</v>
      </c>
      <c r="G339" s="17">
        <v>4.8600000000000003</v>
      </c>
      <c r="H339" s="45" t="s">
        <v>15</v>
      </c>
      <c r="I339" s="17">
        <v>3.75</v>
      </c>
      <c r="J339" s="18">
        <f t="shared" si="5"/>
        <v>0.22839506172839508</v>
      </c>
      <c r="K339" s="21"/>
      <c r="L339" s="21"/>
      <c r="M339" s="21" t="s">
        <v>15</v>
      </c>
      <c r="N339" s="21"/>
      <c r="O339" s="21"/>
      <c r="P339" s="21"/>
      <c r="Q339" s="21"/>
    </row>
    <row r="340" spans="1:17">
      <c r="A340" s="13">
        <v>17221116672</v>
      </c>
      <c r="B340" s="46"/>
      <c r="C340" s="14">
        <v>6</v>
      </c>
      <c r="D340" s="19" t="s">
        <v>372</v>
      </c>
      <c r="E340" s="21"/>
      <c r="F340" s="21" t="s">
        <v>24</v>
      </c>
      <c r="G340" s="4">
        <v>21.2</v>
      </c>
      <c r="H340" s="37" t="s">
        <v>15</v>
      </c>
      <c r="I340" s="17">
        <v>12.5</v>
      </c>
      <c r="J340" s="18">
        <f t="shared" si="5"/>
        <v>0.410377358490566</v>
      </c>
      <c r="K340" s="21"/>
      <c r="L340" s="21"/>
      <c r="M340" s="21" t="s">
        <v>15</v>
      </c>
      <c r="N340" s="21" t="s">
        <v>15</v>
      </c>
      <c r="O340" s="21" t="s">
        <v>15</v>
      </c>
      <c r="P340" s="21"/>
      <c r="Q340" s="21"/>
    </row>
    <row r="341" spans="1:17">
      <c r="A341" s="13">
        <v>18107502346</v>
      </c>
      <c r="B341" s="46"/>
      <c r="C341" s="15">
        <v>5</v>
      </c>
      <c r="D341" s="19" t="s">
        <v>373</v>
      </c>
      <c r="E341" s="21"/>
      <c r="F341" s="21" t="s">
        <v>24</v>
      </c>
      <c r="G341" s="17">
        <v>32.369999999999997</v>
      </c>
      <c r="H341" s="45" t="s">
        <v>15</v>
      </c>
      <c r="I341" s="17">
        <v>8.5</v>
      </c>
      <c r="J341" s="18">
        <f t="shared" si="5"/>
        <v>0.73741118319431576</v>
      </c>
      <c r="K341" s="21"/>
      <c r="L341" s="21"/>
      <c r="M341" s="21"/>
      <c r="N341" s="21"/>
      <c r="O341" s="21"/>
      <c r="P341" s="21"/>
      <c r="Q341" s="21"/>
    </row>
    <row r="342" spans="1:17">
      <c r="A342" s="13">
        <v>18111176330</v>
      </c>
      <c r="B342" s="46">
        <v>2297</v>
      </c>
      <c r="C342" s="14">
        <v>1</v>
      </c>
      <c r="D342" s="19" t="s">
        <v>374</v>
      </c>
      <c r="E342" s="21" t="s">
        <v>17</v>
      </c>
      <c r="F342" s="21" t="s">
        <v>375</v>
      </c>
      <c r="G342" s="4">
        <v>589.99</v>
      </c>
      <c r="H342" s="37" t="s">
        <v>15</v>
      </c>
      <c r="I342" s="17">
        <v>425</v>
      </c>
      <c r="J342" s="18">
        <f t="shared" si="5"/>
        <v>0.27964880760690858</v>
      </c>
      <c r="K342" s="21"/>
      <c r="L342" s="21"/>
      <c r="M342" s="21"/>
      <c r="N342" s="21"/>
      <c r="O342" s="21"/>
      <c r="P342" s="21"/>
      <c r="Q342" s="21" t="s">
        <v>15</v>
      </c>
    </row>
    <row r="343" spans="1:17">
      <c r="A343" s="13">
        <v>18111245960</v>
      </c>
      <c r="B343" s="46"/>
      <c r="C343" s="15">
        <v>4</v>
      </c>
      <c r="D343" s="19" t="s">
        <v>376</v>
      </c>
      <c r="E343" s="21"/>
      <c r="F343" s="21" t="s">
        <v>24</v>
      </c>
      <c r="G343" s="17">
        <v>6.91</v>
      </c>
      <c r="H343" s="45" t="s">
        <v>15</v>
      </c>
      <c r="I343" s="17">
        <v>3.5</v>
      </c>
      <c r="J343" s="18">
        <f t="shared" si="5"/>
        <v>0.49348769898697542</v>
      </c>
      <c r="K343" s="21" t="s">
        <v>15</v>
      </c>
      <c r="L343" s="21" t="s">
        <v>15</v>
      </c>
      <c r="M343" s="21" t="s">
        <v>15</v>
      </c>
      <c r="N343" s="21" t="s">
        <v>15</v>
      </c>
      <c r="O343" s="21"/>
      <c r="P343" s="21" t="s">
        <v>15</v>
      </c>
      <c r="Q343" s="21" t="s">
        <v>15</v>
      </c>
    </row>
    <row r="344" spans="1:17">
      <c r="A344" s="13">
        <v>18111709239</v>
      </c>
      <c r="B344" s="46"/>
      <c r="C344" s="15">
        <v>2</v>
      </c>
      <c r="D344" s="19" t="s">
        <v>377</v>
      </c>
      <c r="E344" s="21"/>
      <c r="F344" s="21" t="s">
        <v>24</v>
      </c>
      <c r="G344" s="17">
        <v>16.850000000000001</v>
      </c>
      <c r="H344" s="45" t="s">
        <v>15</v>
      </c>
      <c r="I344" s="17">
        <v>10</v>
      </c>
      <c r="J344" s="18">
        <f t="shared" si="5"/>
        <v>0.40652818991097928</v>
      </c>
      <c r="K344" s="21"/>
      <c r="L344" s="21"/>
      <c r="M344" s="21"/>
      <c r="N344" s="21"/>
      <c r="O344" s="21"/>
      <c r="P344" s="21"/>
      <c r="Q344" s="21"/>
    </row>
    <row r="345" spans="1:17">
      <c r="A345" s="13">
        <v>18111712064</v>
      </c>
      <c r="B345" s="46"/>
      <c r="C345" s="15">
        <v>4</v>
      </c>
      <c r="D345" s="19" t="s">
        <v>378</v>
      </c>
      <c r="E345" s="21"/>
      <c r="F345" s="21" t="s">
        <v>14</v>
      </c>
      <c r="G345" s="4">
        <v>16.670000000000002</v>
      </c>
      <c r="H345" s="37" t="s">
        <v>15</v>
      </c>
      <c r="I345" s="17">
        <v>11</v>
      </c>
      <c r="J345" s="18">
        <f t="shared" si="5"/>
        <v>0.34013197360527903</v>
      </c>
      <c r="K345" s="21"/>
      <c r="L345" s="21"/>
      <c r="M345" s="21" t="s">
        <v>15</v>
      </c>
      <c r="N345" s="21"/>
      <c r="O345" s="21"/>
      <c r="P345" s="21"/>
      <c r="Q345" s="21" t="s">
        <v>15</v>
      </c>
    </row>
    <row r="346" spans="1:17">
      <c r="A346" s="13">
        <v>18111712070</v>
      </c>
      <c r="B346" s="46"/>
      <c r="C346" s="15">
        <v>2</v>
      </c>
      <c r="D346" s="19" t="s">
        <v>379</v>
      </c>
      <c r="E346" s="21"/>
      <c r="F346" s="21" t="s">
        <v>14</v>
      </c>
      <c r="G346" s="4">
        <v>21.18</v>
      </c>
      <c r="H346" s="37" t="s">
        <v>15</v>
      </c>
      <c r="I346" s="17">
        <v>14</v>
      </c>
      <c r="J346" s="18">
        <f t="shared" si="5"/>
        <v>0.33899905571293676</v>
      </c>
      <c r="K346" s="21"/>
      <c r="L346" s="21"/>
      <c r="M346" s="21"/>
      <c r="N346" s="21"/>
      <c r="O346" s="21"/>
      <c r="P346" s="21" t="s">
        <v>15</v>
      </c>
      <c r="Q346" s="21"/>
    </row>
    <row r="347" spans="1:17">
      <c r="A347" s="13">
        <v>18111719370</v>
      </c>
      <c r="B347" s="46"/>
      <c r="C347" s="14">
        <v>1</v>
      </c>
      <c r="D347" s="19" t="s">
        <v>380</v>
      </c>
      <c r="E347" s="21"/>
      <c r="F347" s="21" t="s">
        <v>24</v>
      </c>
      <c r="G347" s="4">
        <v>17.27</v>
      </c>
      <c r="H347" s="37" t="s">
        <v>15</v>
      </c>
      <c r="I347" s="17">
        <v>7</v>
      </c>
      <c r="J347" s="18">
        <f t="shared" si="5"/>
        <v>0.5946728430804864</v>
      </c>
      <c r="K347" s="21"/>
      <c r="L347" s="21"/>
      <c r="M347" s="21"/>
      <c r="N347" s="21"/>
      <c r="O347" s="21"/>
      <c r="P347" s="21"/>
      <c r="Q347" s="21"/>
    </row>
    <row r="348" spans="1:17">
      <c r="A348" s="13">
        <v>18111723538</v>
      </c>
      <c r="B348" s="46"/>
      <c r="C348" s="14">
        <v>2</v>
      </c>
      <c r="D348" s="19" t="s">
        <v>381</v>
      </c>
      <c r="E348" s="21"/>
      <c r="F348" s="21" t="s">
        <v>24</v>
      </c>
      <c r="G348" s="17">
        <v>17.98</v>
      </c>
      <c r="H348" s="45" t="s">
        <v>15</v>
      </c>
      <c r="I348" s="17">
        <v>8</v>
      </c>
      <c r="J348" s="18">
        <f t="shared" si="5"/>
        <v>0.55506117908787544</v>
      </c>
      <c r="K348" s="21"/>
      <c r="L348" s="21"/>
      <c r="M348" s="21"/>
      <c r="N348" s="21"/>
      <c r="O348" s="21"/>
      <c r="P348" s="21"/>
      <c r="Q348" s="21"/>
    </row>
    <row r="349" spans="1:17">
      <c r="A349" s="13">
        <v>18111723539</v>
      </c>
      <c r="B349" s="46"/>
      <c r="C349" s="15">
        <v>1</v>
      </c>
      <c r="D349" s="19" t="s">
        <v>382</v>
      </c>
      <c r="E349" s="21"/>
      <c r="F349" s="21" t="s">
        <v>14</v>
      </c>
      <c r="G349" s="4">
        <v>17.98</v>
      </c>
      <c r="H349" s="37" t="s">
        <v>15</v>
      </c>
      <c r="I349" s="17">
        <v>11</v>
      </c>
      <c r="J349" s="18">
        <f t="shared" si="5"/>
        <v>0.38820912124582874</v>
      </c>
      <c r="K349" s="21"/>
      <c r="L349" s="21"/>
      <c r="M349" s="21"/>
      <c r="N349" s="21"/>
      <c r="O349" s="21"/>
      <c r="P349" s="21"/>
      <c r="Q349" s="21"/>
    </row>
    <row r="350" spans="1:17">
      <c r="A350" s="13">
        <v>18111723541</v>
      </c>
      <c r="B350" s="46"/>
      <c r="C350" s="14">
        <v>2</v>
      </c>
      <c r="D350" s="19" t="s">
        <v>383</v>
      </c>
      <c r="E350" s="21"/>
      <c r="F350" s="21" t="s">
        <v>24</v>
      </c>
      <c r="G350" s="4">
        <v>12.17</v>
      </c>
      <c r="H350" s="37" t="s">
        <v>15</v>
      </c>
      <c r="I350" s="54">
        <v>5</v>
      </c>
      <c r="J350" s="18">
        <f t="shared" si="5"/>
        <v>0.58915365653245688</v>
      </c>
      <c r="K350" s="21"/>
      <c r="L350" s="21"/>
      <c r="M350" s="21" t="s">
        <v>15</v>
      </c>
      <c r="N350" s="21"/>
      <c r="O350" s="21"/>
      <c r="P350" s="21" t="s">
        <v>15</v>
      </c>
      <c r="Q350" s="21" t="s">
        <v>15</v>
      </c>
    </row>
    <row r="351" spans="1:17">
      <c r="A351" s="13">
        <v>18111723720</v>
      </c>
      <c r="B351" s="46"/>
      <c r="C351" s="14">
        <v>1</v>
      </c>
      <c r="D351" s="19" t="s">
        <v>384</v>
      </c>
      <c r="E351" s="21"/>
      <c r="F351" s="21" t="s">
        <v>24</v>
      </c>
      <c r="G351" s="17">
        <v>10.119999999999999</v>
      </c>
      <c r="H351" s="45" t="s">
        <v>15</v>
      </c>
      <c r="I351" s="17">
        <v>5</v>
      </c>
      <c r="J351" s="18">
        <f t="shared" si="5"/>
        <v>0.50592885375494068</v>
      </c>
      <c r="K351" s="21"/>
      <c r="L351" s="21"/>
      <c r="M351" s="21"/>
      <c r="N351" s="21"/>
      <c r="O351" s="21"/>
      <c r="P351" s="21"/>
      <c r="Q351" s="21"/>
    </row>
    <row r="352" spans="1:17">
      <c r="A352" s="13">
        <v>18111728363</v>
      </c>
      <c r="B352" s="46"/>
      <c r="C352" s="14">
        <v>3</v>
      </c>
      <c r="D352" s="19" t="s">
        <v>385</v>
      </c>
      <c r="E352" s="21"/>
      <c r="F352" s="21" t="s">
        <v>24</v>
      </c>
      <c r="G352" s="17">
        <v>22.28</v>
      </c>
      <c r="H352" s="45" t="s">
        <v>15</v>
      </c>
      <c r="I352" s="17">
        <v>5</v>
      </c>
      <c r="J352" s="18">
        <f t="shared" si="5"/>
        <v>0.77558348294434465</v>
      </c>
      <c r="K352" s="21" t="s">
        <v>15</v>
      </c>
      <c r="L352" s="21" t="s">
        <v>15</v>
      </c>
      <c r="M352" s="21"/>
      <c r="N352" s="21"/>
      <c r="O352" s="21"/>
      <c r="P352" s="21"/>
      <c r="Q352" s="21"/>
    </row>
    <row r="353" spans="1:17">
      <c r="A353" s="13">
        <v>18111728364</v>
      </c>
      <c r="B353" s="46"/>
      <c r="C353" s="14">
        <v>1</v>
      </c>
      <c r="D353" s="19" t="s">
        <v>386</v>
      </c>
      <c r="E353" s="21"/>
      <c r="F353" s="21" t="s">
        <v>24</v>
      </c>
      <c r="G353" s="17">
        <v>32.24</v>
      </c>
      <c r="H353" s="45" t="s">
        <v>15</v>
      </c>
      <c r="I353" s="17">
        <v>9</v>
      </c>
      <c r="J353" s="18">
        <f t="shared" si="5"/>
        <v>0.72084367245657566</v>
      </c>
      <c r="K353" s="21"/>
      <c r="L353" s="21"/>
      <c r="M353" s="21" t="s">
        <v>15</v>
      </c>
      <c r="N353" s="21"/>
      <c r="O353" s="21"/>
      <c r="P353" s="21"/>
      <c r="Q353" s="21"/>
    </row>
    <row r="354" spans="1:17">
      <c r="A354" s="13">
        <v>18111728364</v>
      </c>
      <c r="B354" s="46"/>
      <c r="C354" s="15">
        <v>3</v>
      </c>
      <c r="D354" s="19" t="s">
        <v>387</v>
      </c>
      <c r="E354" s="21"/>
      <c r="F354" s="21" t="s">
        <v>24</v>
      </c>
      <c r="G354" s="4">
        <v>32.24</v>
      </c>
      <c r="H354" s="37" t="s">
        <v>15</v>
      </c>
      <c r="I354" s="17">
        <v>9</v>
      </c>
      <c r="J354" s="18">
        <f t="shared" si="5"/>
        <v>0.72084367245657566</v>
      </c>
      <c r="K354" s="21"/>
      <c r="L354" s="21"/>
      <c r="M354" s="21" t="s">
        <v>15</v>
      </c>
      <c r="N354" s="21"/>
      <c r="O354" s="21"/>
      <c r="P354" s="21"/>
      <c r="Q354" s="21"/>
    </row>
    <row r="355" spans="1:17">
      <c r="A355" s="13">
        <v>18121175026</v>
      </c>
      <c r="B355" s="46">
        <v>2297</v>
      </c>
      <c r="C355" s="14">
        <v>1</v>
      </c>
      <c r="D355" s="19" t="s">
        <v>388</v>
      </c>
      <c r="E355" s="21"/>
      <c r="F355" s="21" t="s">
        <v>14</v>
      </c>
      <c r="G355" s="17">
        <v>477.49</v>
      </c>
      <c r="H355" s="45" t="s">
        <v>15</v>
      </c>
      <c r="I355" s="17">
        <v>320</v>
      </c>
      <c r="J355" s="18">
        <f t="shared" si="5"/>
        <v>0.32982889694025008</v>
      </c>
      <c r="K355" s="21"/>
      <c r="L355" s="21" t="s">
        <v>15</v>
      </c>
      <c r="M355" s="21"/>
      <c r="N355" s="21"/>
      <c r="O355" s="21"/>
      <c r="P355" s="21"/>
      <c r="Q355" s="21"/>
    </row>
    <row r="356" spans="1:17">
      <c r="A356" s="13">
        <v>18121177884</v>
      </c>
      <c r="B356" s="46">
        <v>2297</v>
      </c>
      <c r="C356" s="15">
        <v>1</v>
      </c>
      <c r="D356" s="19" t="s">
        <v>389</v>
      </c>
      <c r="E356" s="21" t="s">
        <v>17</v>
      </c>
      <c r="F356" s="21" t="s">
        <v>375</v>
      </c>
      <c r="G356" s="17">
        <v>565</v>
      </c>
      <c r="H356" s="45" t="s">
        <v>15</v>
      </c>
      <c r="I356" s="17">
        <v>385</v>
      </c>
      <c r="J356" s="18">
        <f t="shared" si="5"/>
        <v>0.31858407079646023</v>
      </c>
      <c r="K356" s="21"/>
      <c r="L356" s="21"/>
      <c r="M356" s="21" t="s">
        <v>15</v>
      </c>
      <c r="N356" s="21"/>
      <c r="O356" s="21"/>
      <c r="P356" s="21"/>
      <c r="Q356" s="21"/>
    </row>
    <row r="357" spans="1:17">
      <c r="A357" s="13">
        <v>18121245621</v>
      </c>
      <c r="B357" s="46">
        <v>2297</v>
      </c>
      <c r="C357" s="14">
        <v>1</v>
      </c>
      <c r="D357" s="19" t="s">
        <v>390</v>
      </c>
      <c r="E357" s="21" t="s">
        <v>17</v>
      </c>
      <c r="F357" s="21" t="s">
        <v>375</v>
      </c>
      <c r="G357" s="17">
        <v>134.55000000000001</v>
      </c>
      <c r="H357" s="45" t="s">
        <v>1436</v>
      </c>
      <c r="I357" s="17">
        <v>95</v>
      </c>
      <c r="J357" s="18">
        <f t="shared" si="5"/>
        <v>0.29394277220364184</v>
      </c>
      <c r="K357" s="21"/>
      <c r="L357" s="21"/>
      <c r="M357" s="21"/>
      <c r="N357" s="21"/>
      <c r="O357" s="21" t="s">
        <v>15</v>
      </c>
      <c r="P357" s="21"/>
      <c r="Q357" s="21"/>
    </row>
    <row r="358" spans="1:17">
      <c r="A358" s="13">
        <v>18201176178</v>
      </c>
      <c r="B358" s="46"/>
      <c r="C358" s="15">
        <v>1</v>
      </c>
      <c r="D358" s="19" t="s">
        <v>391</v>
      </c>
      <c r="E358" s="21"/>
      <c r="F358" s="21" t="s">
        <v>14</v>
      </c>
      <c r="G358" s="17">
        <v>32.270000000000003</v>
      </c>
      <c r="H358" s="45" t="s">
        <v>15</v>
      </c>
      <c r="I358" s="17">
        <v>16</v>
      </c>
      <c r="J358" s="18">
        <f t="shared" si="5"/>
        <v>0.50418345212271465</v>
      </c>
      <c r="K358" s="21"/>
      <c r="L358" s="21"/>
      <c r="M358" s="21" t="s">
        <v>15</v>
      </c>
      <c r="N358" s="21"/>
      <c r="O358" s="21"/>
      <c r="P358" s="21"/>
      <c r="Q358" s="21"/>
    </row>
    <row r="359" spans="1:17">
      <c r="A359" s="13">
        <v>18201315019</v>
      </c>
      <c r="B359" s="46"/>
      <c r="C359" s="14">
        <v>4</v>
      </c>
      <c r="D359" s="19" t="s">
        <v>392</v>
      </c>
      <c r="E359" s="21"/>
      <c r="F359" s="21" t="s">
        <v>14</v>
      </c>
      <c r="G359" s="17">
        <v>58.09</v>
      </c>
      <c r="H359" s="45" t="s">
        <v>15</v>
      </c>
      <c r="I359" s="17">
        <v>42</v>
      </c>
      <c r="J359" s="18">
        <f t="shared" si="5"/>
        <v>0.2769839903597866</v>
      </c>
      <c r="K359" s="21"/>
      <c r="L359" s="21"/>
      <c r="M359" s="21" t="s">
        <v>15</v>
      </c>
      <c r="N359" s="21"/>
      <c r="O359" s="21"/>
      <c r="P359" s="21"/>
      <c r="Q359" s="21"/>
    </row>
    <row r="360" spans="1:17">
      <c r="A360" s="13">
        <v>18207503246</v>
      </c>
      <c r="B360" s="46"/>
      <c r="C360" s="15">
        <v>1</v>
      </c>
      <c r="D360" s="19" t="s">
        <v>393</v>
      </c>
      <c r="E360" s="21"/>
      <c r="F360" s="21" t="s">
        <v>24</v>
      </c>
      <c r="G360" s="17">
        <v>88.83</v>
      </c>
      <c r="H360" s="45" t="s">
        <v>15</v>
      </c>
      <c r="I360" s="17">
        <v>22</v>
      </c>
      <c r="J360" s="18">
        <f t="shared" si="5"/>
        <v>0.75233592254868853</v>
      </c>
      <c r="K360" s="21"/>
      <c r="L360" s="21"/>
      <c r="M360" s="21"/>
      <c r="N360" s="21"/>
      <c r="O360" s="21"/>
      <c r="P360" s="21"/>
      <c r="Q360" s="21"/>
    </row>
    <row r="361" spans="1:17">
      <c r="A361" s="13">
        <v>18207791251</v>
      </c>
      <c r="B361" s="46"/>
      <c r="C361" s="15">
        <v>4</v>
      </c>
      <c r="D361" s="19" t="s">
        <v>394</v>
      </c>
      <c r="E361" s="21"/>
      <c r="F361" s="21" t="s">
        <v>24</v>
      </c>
      <c r="G361" s="4">
        <v>57.67</v>
      </c>
      <c r="H361" s="37" t="s">
        <v>15</v>
      </c>
      <c r="I361" s="17">
        <v>15</v>
      </c>
      <c r="J361" s="18">
        <f t="shared" si="5"/>
        <v>0.73989942777874118</v>
      </c>
      <c r="K361" s="21"/>
      <c r="L361" s="21"/>
      <c r="M361" s="21"/>
      <c r="N361" s="21"/>
      <c r="O361" s="21"/>
      <c r="P361" s="21"/>
      <c r="Q361" s="21"/>
    </row>
    <row r="362" spans="1:17">
      <c r="A362" s="13">
        <v>18211105638</v>
      </c>
      <c r="B362" s="46" t="s">
        <v>1500</v>
      </c>
      <c r="C362" s="14">
        <v>55</v>
      </c>
      <c r="D362" s="19" t="s">
        <v>395</v>
      </c>
      <c r="E362" s="21" t="s">
        <v>17</v>
      </c>
      <c r="F362" s="21" t="s">
        <v>14</v>
      </c>
      <c r="G362" s="17">
        <v>10.15</v>
      </c>
      <c r="H362" s="45" t="s">
        <v>15</v>
      </c>
      <c r="I362" s="17">
        <v>5</v>
      </c>
      <c r="J362" s="18">
        <f t="shared" si="5"/>
        <v>0.50738916256157629</v>
      </c>
      <c r="K362" s="21" t="s">
        <v>15</v>
      </c>
      <c r="L362" s="21" t="s">
        <v>15</v>
      </c>
      <c r="M362" s="21" t="s">
        <v>15</v>
      </c>
      <c r="N362" s="21"/>
      <c r="O362" s="21"/>
      <c r="P362" s="21"/>
      <c r="Q362" s="21"/>
    </row>
    <row r="363" spans="1:17">
      <c r="A363" s="13">
        <v>18211175585</v>
      </c>
      <c r="B363" s="46"/>
      <c r="C363" s="15">
        <v>1</v>
      </c>
      <c r="D363" s="19" t="s">
        <v>396</v>
      </c>
      <c r="E363" s="21"/>
      <c r="F363" s="21" t="s">
        <v>14</v>
      </c>
      <c r="G363" s="4">
        <v>30.51</v>
      </c>
      <c r="H363" s="37" t="s">
        <v>15</v>
      </c>
      <c r="I363" s="17">
        <v>18.5</v>
      </c>
      <c r="J363" s="18">
        <f t="shared" si="5"/>
        <v>0.39364142903965915</v>
      </c>
      <c r="K363" s="21"/>
      <c r="L363" s="21"/>
      <c r="M363" s="21"/>
      <c r="N363" s="21"/>
      <c r="O363" s="21"/>
      <c r="P363" s="21" t="s">
        <v>15</v>
      </c>
      <c r="Q363" s="21" t="s">
        <v>15</v>
      </c>
    </row>
    <row r="364" spans="1:17">
      <c r="A364" s="13">
        <v>18211175787</v>
      </c>
      <c r="B364" s="46"/>
      <c r="C364" s="14">
        <v>1</v>
      </c>
      <c r="D364" s="19" t="s">
        <v>397</v>
      </c>
      <c r="E364" s="21"/>
      <c r="F364" s="21" t="s">
        <v>14</v>
      </c>
      <c r="G364" s="17">
        <v>13.05</v>
      </c>
      <c r="H364" s="45" t="s">
        <v>15</v>
      </c>
      <c r="I364" s="17">
        <v>8</v>
      </c>
      <c r="J364" s="18">
        <f t="shared" si="5"/>
        <v>0.3869731800766284</v>
      </c>
      <c r="K364" s="21"/>
      <c r="L364" s="21"/>
      <c r="M364" s="21"/>
      <c r="N364" s="21"/>
      <c r="O364" s="21"/>
      <c r="P364" s="21" t="s">
        <v>15</v>
      </c>
      <c r="Q364" s="21" t="s">
        <v>15</v>
      </c>
    </row>
    <row r="365" spans="1:17">
      <c r="A365" s="13">
        <v>18211175957</v>
      </c>
      <c r="B365" s="46"/>
      <c r="C365" s="14">
        <v>1</v>
      </c>
      <c r="D365" s="19" t="s">
        <v>398</v>
      </c>
      <c r="E365" s="21"/>
      <c r="F365" s="21" t="s">
        <v>24</v>
      </c>
      <c r="G365" s="17">
        <v>28.48</v>
      </c>
      <c r="H365" s="45" t="s">
        <v>15</v>
      </c>
      <c r="I365" s="17">
        <v>12</v>
      </c>
      <c r="J365" s="18">
        <f t="shared" si="5"/>
        <v>0.5786516853932584</v>
      </c>
      <c r="K365" s="21"/>
      <c r="L365" s="21" t="s">
        <v>15</v>
      </c>
      <c r="M365" s="21"/>
      <c r="N365" s="21"/>
      <c r="O365" s="21"/>
      <c r="P365" s="21"/>
      <c r="Q365" s="21"/>
    </row>
    <row r="366" spans="1:17">
      <c r="A366" s="13">
        <v>18211176162</v>
      </c>
      <c r="B366" s="46"/>
      <c r="C366" s="15">
        <v>2</v>
      </c>
      <c r="D366" s="19" t="s">
        <v>399</v>
      </c>
      <c r="E366" s="46" t="s">
        <v>17</v>
      </c>
      <c r="F366" s="21" t="s">
        <v>14</v>
      </c>
      <c r="G366" s="4">
        <v>18.25</v>
      </c>
      <c r="H366" s="37" t="s">
        <v>15</v>
      </c>
      <c r="I366" s="17">
        <v>10</v>
      </c>
      <c r="J366" s="18">
        <f t="shared" si="5"/>
        <v>0.45205479452054798</v>
      </c>
      <c r="K366" s="21"/>
      <c r="L366" s="21"/>
      <c r="M366" s="21" t="s">
        <v>15</v>
      </c>
      <c r="N366" s="21"/>
      <c r="O366" s="21"/>
      <c r="P366" s="21"/>
      <c r="Q366" s="21"/>
    </row>
    <row r="367" spans="1:17">
      <c r="A367" s="13">
        <v>18211176395</v>
      </c>
      <c r="B367" s="46" t="s">
        <v>1500</v>
      </c>
      <c r="C367" s="15">
        <v>2</v>
      </c>
      <c r="D367" s="19" t="s">
        <v>400</v>
      </c>
      <c r="E367" s="21"/>
      <c r="F367" s="21" t="s">
        <v>24</v>
      </c>
      <c r="G367" s="17">
        <v>40.880000000000003</v>
      </c>
      <c r="H367" s="45" t="s">
        <v>15</v>
      </c>
      <c r="I367" s="17">
        <v>6</v>
      </c>
      <c r="J367" s="18">
        <f t="shared" si="5"/>
        <v>0.85322896281800387</v>
      </c>
      <c r="K367" s="21"/>
      <c r="L367" s="21"/>
      <c r="M367" s="21"/>
      <c r="N367" s="21"/>
      <c r="O367" s="21"/>
      <c r="P367" s="21" t="s">
        <v>15</v>
      </c>
      <c r="Q367" s="21" t="s">
        <v>15</v>
      </c>
    </row>
    <row r="368" spans="1:17">
      <c r="A368" s="13">
        <v>18211176911</v>
      </c>
      <c r="B368" s="46"/>
      <c r="C368" s="15">
        <v>1</v>
      </c>
      <c r="D368" s="19" t="s">
        <v>401</v>
      </c>
      <c r="E368" s="21"/>
      <c r="F368" s="21" t="s">
        <v>14</v>
      </c>
      <c r="G368" s="54">
        <v>13.38</v>
      </c>
      <c r="H368" s="45" t="s">
        <v>15</v>
      </c>
      <c r="I368" s="17">
        <v>9</v>
      </c>
      <c r="J368" s="18">
        <f t="shared" si="5"/>
        <v>0.32735426008968616</v>
      </c>
      <c r="K368" s="21"/>
      <c r="L368" s="21"/>
      <c r="M368" s="21" t="s">
        <v>15</v>
      </c>
      <c r="N368" s="21"/>
      <c r="O368" s="21"/>
      <c r="P368" s="21"/>
      <c r="Q368" s="21"/>
    </row>
    <row r="369" spans="1:17">
      <c r="A369" s="13">
        <v>18211177708</v>
      </c>
      <c r="B369" s="46" t="s">
        <v>1500</v>
      </c>
      <c r="C369" s="15">
        <v>1</v>
      </c>
      <c r="D369" s="19" t="s">
        <v>402</v>
      </c>
      <c r="E369" s="21"/>
      <c r="F369" s="21" t="s">
        <v>24</v>
      </c>
      <c r="G369" s="17">
        <v>8.8800000000000008</v>
      </c>
      <c r="H369" s="45" t="s">
        <v>15</v>
      </c>
      <c r="I369" s="17">
        <v>3.75</v>
      </c>
      <c r="J369" s="18">
        <f t="shared" si="5"/>
        <v>0.57770270270270274</v>
      </c>
      <c r="K369" s="21"/>
      <c r="L369" s="21"/>
      <c r="M369" s="21"/>
      <c r="N369" s="21"/>
      <c r="O369" s="21"/>
      <c r="P369" s="21"/>
      <c r="Q369" s="21"/>
    </row>
    <row r="370" spans="1:17">
      <c r="A370" s="13">
        <v>18211177708</v>
      </c>
      <c r="B370" s="46" t="s">
        <v>1500</v>
      </c>
      <c r="C370" s="14">
        <v>8</v>
      </c>
      <c r="D370" s="19" t="s">
        <v>402</v>
      </c>
      <c r="E370" s="21"/>
      <c r="F370" s="21" t="s">
        <v>14</v>
      </c>
      <c r="G370" s="4">
        <v>8.8800000000000008</v>
      </c>
      <c r="H370" s="37" t="s">
        <v>15</v>
      </c>
      <c r="I370" s="17">
        <v>6.25</v>
      </c>
      <c r="J370" s="18">
        <f t="shared" si="5"/>
        <v>0.2961711711711712</v>
      </c>
      <c r="K370" s="21"/>
      <c r="L370" s="21"/>
      <c r="M370" s="21"/>
      <c r="N370" s="21"/>
      <c r="O370" s="21"/>
      <c r="P370" s="21"/>
      <c r="Q370" s="21"/>
    </row>
    <row r="371" spans="1:17">
      <c r="A371" s="13">
        <v>18211177828</v>
      </c>
      <c r="B371" s="46"/>
      <c r="C371" s="14">
        <v>1</v>
      </c>
      <c r="D371" s="19" t="s">
        <v>403</v>
      </c>
      <c r="E371" s="21"/>
      <c r="F371" s="21" t="s">
        <v>14</v>
      </c>
      <c r="G371" s="4">
        <v>14.71</v>
      </c>
      <c r="H371" s="37" t="s">
        <v>15</v>
      </c>
      <c r="I371" s="17">
        <v>9.5</v>
      </c>
      <c r="J371" s="18">
        <f t="shared" si="5"/>
        <v>0.35418082936777706</v>
      </c>
      <c r="K371" s="21"/>
      <c r="L371" s="21"/>
      <c r="M371" s="21" t="s">
        <v>15</v>
      </c>
      <c r="N371" s="21"/>
      <c r="O371" s="21"/>
      <c r="P371" s="21"/>
      <c r="Q371" s="21"/>
    </row>
    <row r="372" spans="1:17">
      <c r="A372" s="13">
        <v>18211178340</v>
      </c>
      <c r="B372" s="46"/>
      <c r="C372" s="15">
        <v>5</v>
      </c>
      <c r="D372" s="19" t="s">
        <v>404</v>
      </c>
      <c r="E372" s="21"/>
      <c r="F372" s="21" t="s">
        <v>14</v>
      </c>
      <c r="G372" s="17">
        <v>77.849999999999994</v>
      </c>
      <c r="H372" s="45" t="s">
        <v>15</v>
      </c>
      <c r="I372" s="54">
        <v>20</v>
      </c>
      <c r="J372" s="18">
        <f t="shared" si="5"/>
        <v>0.74309569685292232</v>
      </c>
      <c r="K372" s="21"/>
      <c r="L372" s="21"/>
      <c r="M372" s="21"/>
      <c r="N372" s="21"/>
      <c r="O372" s="21"/>
      <c r="P372" s="21"/>
      <c r="Q372" s="21"/>
    </row>
    <row r="373" spans="1:17">
      <c r="A373" s="13">
        <v>18211245113</v>
      </c>
      <c r="B373" s="46"/>
      <c r="C373" s="14">
        <v>2</v>
      </c>
      <c r="D373" s="19" t="s">
        <v>405</v>
      </c>
      <c r="E373" s="21"/>
      <c r="F373" s="21" t="s">
        <v>24</v>
      </c>
      <c r="G373" s="17">
        <v>18.829999999999998</v>
      </c>
      <c r="H373" s="45" t="s">
        <v>15</v>
      </c>
      <c r="I373" s="17">
        <v>4</v>
      </c>
      <c r="J373" s="18">
        <f t="shared" si="5"/>
        <v>0.78757302177376531</v>
      </c>
      <c r="K373" s="21"/>
      <c r="L373" s="21" t="s">
        <v>15</v>
      </c>
      <c r="M373" s="21"/>
      <c r="N373" s="21" t="s">
        <v>15</v>
      </c>
      <c r="O373" s="21" t="s">
        <v>15</v>
      </c>
      <c r="P373" s="21" t="s">
        <v>15</v>
      </c>
      <c r="Q373" s="21"/>
    </row>
    <row r="374" spans="1:17">
      <c r="A374" s="13">
        <v>18211245517</v>
      </c>
      <c r="B374" s="46"/>
      <c r="C374" s="14">
        <v>6</v>
      </c>
      <c r="D374" s="19" t="s">
        <v>406</v>
      </c>
      <c r="E374" s="21"/>
      <c r="F374" s="21" t="s">
        <v>14</v>
      </c>
      <c r="G374" s="4">
        <v>15.97</v>
      </c>
      <c r="H374" s="37" t="s">
        <v>15</v>
      </c>
      <c r="I374" s="17">
        <v>6</v>
      </c>
      <c r="J374" s="18">
        <f t="shared" si="5"/>
        <v>0.62429555416405758</v>
      </c>
      <c r="K374" s="21" t="s">
        <v>15</v>
      </c>
      <c r="L374" s="21"/>
      <c r="M374" s="21"/>
      <c r="N374" s="21"/>
      <c r="O374" s="21"/>
      <c r="P374" s="21"/>
      <c r="Q374" s="21"/>
    </row>
    <row r="375" spans="1:17">
      <c r="A375" s="13">
        <v>18211246438</v>
      </c>
      <c r="B375" s="46"/>
      <c r="C375" s="15">
        <v>1</v>
      </c>
      <c r="D375" s="19" t="s">
        <v>407</v>
      </c>
      <c r="E375" s="21" t="s">
        <v>17</v>
      </c>
      <c r="F375" s="21" t="s">
        <v>14</v>
      </c>
      <c r="G375" s="4">
        <v>43.95</v>
      </c>
      <c r="H375" s="37" t="s">
        <v>15</v>
      </c>
      <c r="I375" s="17">
        <v>30</v>
      </c>
      <c r="J375" s="18">
        <f t="shared" si="5"/>
        <v>0.31740614334470996</v>
      </c>
      <c r="K375" s="21"/>
      <c r="L375" s="21" t="s">
        <v>15</v>
      </c>
      <c r="M375" s="21"/>
      <c r="N375" s="21"/>
      <c r="O375" s="21"/>
      <c r="P375" s="21"/>
      <c r="Q375" s="21"/>
    </row>
    <row r="376" spans="1:17">
      <c r="A376" s="13">
        <v>18211246857</v>
      </c>
      <c r="B376" s="46"/>
      <c r="C376" s="15">
        <v>1</v>
      </c>
      <c r="D376" s="19" t="s">
        <v>408</v>
      </c>
      <c r="E376" s="21"/>
      <c r="F376" s="21" t="s">
        <v>14</v>
      </c>
      <c r="G376" s="4">
        <v>35.869999999999997</v>
      </c>
      <c r="H376" s="37" t="s">
        <v>15</v>
      </c>
      <c r="I376" s="17">
        <v>22</v>
      </c>
      <c r="J376" s="18">
        <f t="shared" si="5"/>
        <v>0.38667410091998877</v>
      </c>
      <c r="K376" s="21"/>
      <c r="L376" s="21"/>
      <c r="M376" s="21"/>
      <c r="N376" s="21"/>
      <c r="O376" s="21"/>
      <c r="P376" s="21" t="s">
        <v>15</v>
      </c>
      <c r="Q376" s="21"/>
    </row>
    <row r="377" spans="1:17">
      <c r="A377" s="13">
        <v>18211707807</v>
      </c>
      <c r="B377" s="46"/>
      <c r="C377" s="14">
        <v>1</v>
      </c>
      <c r="D377" s="19" t="s">
        <v>409</v>
      </c>
      <c r="E377" s="21"/>
      <c r="F377" s="21" t="s">
        <v>14</v>
      </c>
      <c r="G377" s="17">
        <v>13.11</v>
      </c>
      <c r="H377" s="45" t="s">
        <v>15</v>
      </c>
      <c r="I377" s="17">
        <v>8</v>
      </c>
      <c r="J377" s="18">
        <f t="shared" si="5"/>
        <v>0.38977879481311972</v>
      </c>
      <c r="K377" s="21"/>
      <c r="L377" s="21"/>
      <c r="M377" s="21" t="s">
        <v>15</v>
      </c>
      <c r="N377" s="21"/>
      <c r="O377" s="21"/>
      <c r="P377" s="21"/>
      <c r="Q377" s="21"/>
    </row>
    <row r="378" spans="1:17">
      <c r="A378" s="13">
        <v>18211712279</v>
      </c>
      <c r="B378" s="46"/>
      <c r="C378" s="14">
        <v>1</v>
      </c>
      <c r="D378" s="19" t="s">
        <v>410</v>
      </c>
      <c r="E378" s="21"/>
      <c r="F378" s="21" t="s">
        <v>14</v>
      </c>
      <c r="G378" s="17">
        <v>52.11</v>
      </c>
      <c r="H378" s="45" t="s">
        <v>15</v>
      </c>
      <c r="I378" s="17">
        <v>28</v>
      </c>
      <c r="J378" s="18">
        <f t="shared" si="5"/>
        <v>0.46267511034350417</v>
      </c>
      <c r="K378" s="21"/>
      <c r="L378" s="21"/>
      <c r="M378" s="21"/>
      <c r="N378" s="21"/>
      <c r="O378" s="21"/>
      <c r="P378" s="21"/>
      <c r="Q378" s="21"/>
    </row>
    <row r="379" spans="1:17">
      <c r="A379" s="13">
        <v>18211712838</v>
      </c>
      <c r="B379" s="46" t="s">
        <v>1500</v>
      </c>
      <c r="C379" s="15">
        <v>43</v>
      </c>
      <c r="D379" s="19" t="s">
        <v>411</v>
      </c>
      <c r="E379" s="21"/>
      <c r="F379" s="21" t="s">
        <v>14</v>
      </c>
      <c r="G379" s="4">
        <v>13.8</v>
      </c>
      <c r="H379" s="37" t="s">
        <v>15</v>
      </c>
      <c r="I379" s="17">
        <v>8.5</v>
      </c>
      <c r="J379" s="18">
        <f t="shared" si="5"/>
        <v>0.38405797101449279</v>
      </c>
      <c r="K379" s="21"/>
      <c r="L379" s="21"/>
      <c r="M379" s="21" t="s">
        <v>15</v>
      </c>
      <c r="N379" s="21"/>
      <c r="O379" s="21"/>
      <c r="P379" s="21" t="s">
        <v>15</v>
      </c>
      <c r="Q379" s="21" t="s">
        <v>15</v>
      </c>
    </row>
    <row r="380" spans="1:17">
      <c r="A380" s="13">
        <v>18211723101</v>
      </c>
      <c r="B380" s="46"/>
      <c r="C380" s="15">
        <v>1</v>
      </c>
      <c r="D380" s="19" t="s">
        <v>412</v>
      </c>
      <c r="E380" s="21"/>
      <c r="F380" s="21" t="s">
        <v>24</v>
      </c>
      <c r="G380" s="4">
        <v>53.38</v>
      </c>
      <c r="H380" s="37" t="s">
        <v>15</v>
      </c>
      <c r="I380" s="17">
        <v>30</v>
      </c>
      <c r="J380" s="18">
        <f t="shared" ref="J380:J438" si="6">1-(I380/G380)</f>
        <v>0.4379917572124391</v>
      </c>
      <c r="K380" s="21"/>
      <c r="L380" s="21"/>
      <c r="M380" s="21"/>
      <c r="N380" s="21"/>
      <c r="O380" s="21"/>
      <c r="P380" s="21"/>
      <c r="Q380" s="21"/>
    </row>
    <row r="381" spans="1:17">
      <c r="A381" s="13">
        <v>18211723410</v>
      </c>
      <c r="B381" s="46"/>
      <c r="C381" s="14">
        <v>2</v>
      </c>
      <c r="D381" s="19" t="s">
        <v>413</v>
      </c>
      <c r="E381" s="21"/>
      <c r="F381" s="21" t="s">
        <v>14</v>
      </c>
      <c r="G381" s="4">
        <v>20.43</v>
      </c>
      <c r="H381" s="37" t="s">
        <v>15</v>
      </c>
      <c r="I381" s="17">
        <v>12</v>
      </c>
      <c r="J381" s="18">
        <f t="shared" si="6"/>
        <v>0.41262848751835535</v>
      </c>
      <c r="K381" s="21"/>
      <c r="L381" s="21"/>
      <c r="M381" s="21"/>
      <c r="N381" s="21"/>
      <c r="O381" s="21"/>
      <c r="P381" s="21"/>
      <c r="Q381" s="21"/>
    </row>
    <row r="382" spans="1:17">
      <c r="A382" s="13">
        <v>18211728332</v>
      </c>
      <c r="B382" s="46"/>
      <c r="C382" s="14">
        <v>4</v>
      </c>
      <c r="D382" s="19" t="s">
        <v>414</v>
      </c>
      <c r="E382" s="21"/>
      <c r="F382" s="21" t="s">
        <v>14</v>
      </c>
      <c r="G382" s="17">
        <v>6.18</v>
      </c>
      <c r="H382" s="45" t="s">
        <v>15</v>
      </c>
      <c r="I382" s="17">
        <v>4</v>
      </c>
      <c r="J382" s="18">
        <f t="shared" si="6"/>
        <v>0.35275080906148859</v>
      </c>
      <c r="K382" s="21"/>
      <c r="L382" s="21"/>
      <c r="M382" s="21"/>
      <c r="N382" s="21"/>
      <c r="O382" s="21"/>
      <c r="P382" s="21"/>
      <c r="Q382" s="21"/>
    </row>
    <row r="383" spans="1:17">
      <c r="A383" s="13">
        <v>18214690169</v>
      </c>
      <c r="B383" s="46"/>
      <c r="C383" s="14">
        <v>10</v>
      </c>
      <c r="D383" s="19" t="s">
        <v>415</v>
      </c>
      <c r="E383" s="21"/>
      <c r="F383" s="21" t="s">
        <v>14</v>
      </c>
      <c r="G383" s="17">
        <v>12.84</v>
      </c>
      <c r="H383" s="45" t="s">
        <v>15</v>
      </c>
      <c r="I383" s="17">
        <v>7.5</v>
      </c>
      <c r="J383" s="18">
        <f t="shared" si="6"/>
        <v>0.41588785046728971</v>
      </c>
      <c r="K383" s="21" t="s">
        <v>15</v>
      </c>
      <c r="L383" s="21" t="s">
        <v>15</v>
      </c>
      <c r="M383" s="21"/>
      <c r="N383" s="21" t="s">
        <v>15</v>
      </c>
      <c r="O383" s="21"/>
      <c r="P383" s="21"/>
      <c r="Q383" s="21"/>
    </row>
    <row r="384" spans="1:17">
      <c r="A384" s="13">
        <v>18219056634</v>
      </c>
      <c r="B384" s="46"/>
      <c r="C384" s="15">
        <v>1</v>
      </c>
      <c r="D384" s="19" t="s">
        <v>416</v>
      </c>
      <c r="E384" s="21"/>
      <c r="F384" s="21" t="s">
        <v>24</v>
      </c>
      <c r="G384" s="4">
        <v>34.979999999999997</v>
      </c>
      <c r="H384" s="37" t="s">
        <v>15</v>
      </c>
      <c r="I384" s="17">
        <v>15</v>
      </c>
      <c r="J384" s="18">
        <f t="shared" si="6"/>
        <v>0.57118353344768436</v>
      </c>
      <c r="K384" s="21"/>
      <c r="L384" s="21" t="s">
        <v>15</v>
      </c>
      <c r="M384" s="21"/>
      <c r="N384" s="21"/>
      <c r="O384" s="21"/>
      <c r="P384" s="21"/>
      <c r="Q384" s="21"/>
    </row>
    <row r="385" spans="1:17">
      <c r="A385" s="13">
        <v>18301440183</v>
      </c>
      <c r="B385" s="46"/>
      <c r="C385" s="15">
        <v>4</v>
      </c>
      <c r="D385" s="19" t="s">
        <v>417</v>
      </c>
      <c r="E385" s="21"/>
      <c r="F385" s="21" t="s">
        <v>24</v>
      </c>
      <c r="G385" s="4">
        <v>30.17</v>
      </c>
      <c r="H385" s="37" t="s">
        <v>15</v>
      </c>
      <c r="I385" s="17">
        <v>8.5</v>
      </c>
      <c r="J385" s="18">
        <f t="shared" si="6"/>
        <v>0.71826317533974149</v>
      </c>
      <c r="K385" s="21"/>
      <c r="L385" s="21"/>
      <c r="M385" s="21"/>
      <c r="N385" s="21"/>
      <c r="O385" s="21"/>
      <c r="P385" s="21"/>
      <c r="Q385" s="21"/>
    </row>
    <row r="386" spans="1:17">
      <c r="A386" s="13">
        <v>18301716888</v>
      </c>
      <c r="B386" s="46"/>
      <c r="C386" s="14">
        <v>3</v>
      </c>
      <c r="D386" s="2" t="s">
        <v>418</v>
      </c>
      <c r="E386" s="21"/>
      <c r="F386" s="21" t="s">
        <v>24</v>
      </c>
      <c r="G386" s="17">
        <v>32.11</v>
      </c>
      <c r="H386" s="45" t="s">
        <v>15</v>
      </c>
      <c r="I386" s="17">
        <v>7</v>
      </c>
      <c r="J386" s="18">
        <f t="shared" si="6"/>
        <v>0.78199937714107759</v>
      </c>
      <c r="K386" s="21"/>
      <c r="L386" s="21"/>
      <c r="M386" s="21"/>
      <c r="N386" s="21"/>
      <c r="O386" s="21"/>
      <c r="P386" s="21"/>
      <c r="Q386" s="21"/>
    </row>
    <row r="387" spans="1:17">
      <c r="A387" s="13">
        <v>18301723881</v>
      </c>
      <c r="B387" s="46"/>
      <c r="C387" s="15">
        <v>2</v>
      </c>
      <c r="D387" s="19" t="s">
        <v>419</v>
      </c>
      <c r="E387" s="21"/>
      <c r="F387" s="21" t="s">
        <v>24</v>
      </c>
      <c r="G387" s="17">
        <v>16.98</v>
      </c>
      <c r="H387" s="45" t="s">
        <v>15</v>
      </c>
      <c r="I387" s="17">
        <v>7</v>
      </c>
      <c r="J387" s="18">
        <f t="shared" si="6"/>
        <v>0.58775029446407534</v>
      </c>
      <c r="K387" s="21"/>
      <c r="L387" s="21"/>
      <c r="M387" s="21"/>
      <c r="N387" s="21"/>
      <c r="O387" s="21" t="s">
        <v>15</v>
      </c>
      <c r="P387" s="21" t="s">
        <v>15</v>
      </c>
      <c r="Q387" s="21"/>
    </row>
    <row r="388" spans="1:17">
      <c r="A388" s="13">
        <v>18301723883</v>
      </c>
      <c r="B388" s="46"/>
      <c r="C388" s="14">
        <v>1</v>
      </c>
      <c r="D388" s="19" t="s">
        <v>420</v>
      </c>
      <c r="E388" s="21"/>
      <c r="F388" s="21" t="s">
        <v>24</v>
      </c>
      <c r="G388" s="4">
        <v>36.03</v>
      </c>
      <c r="H388" s="37" t="s">
        <v>15</v>
      </c>
      <c r="I388" s="17">
        <v>7</v>
      </c>
      <c r="J388" s="18">
        <f t="shared" si="6"/>
        <v>0.80571745767416036</v>
      </c>
      <c r="K388" s="21"/>
      <c r="L388" s="21" t="s">
        <v>15</v>
      </c>
      <c r="M388" s="21"/>
      <c r="N388" s="21"/>
      <c r="O388" s="21"/>
      <c r="P388" s="21"/>
      <c r="Q388" s="21"/>
    </row>
    <row r="389" spans="1:17">
      <c r="A389" s="13">
        <v>18301723887</v>
      </c>
      <c r="B389" s="46"/>
      <c r="C389" s="15">
        <v>3</v>
      </c>
      <c r="D389" s="2" t="s">
        <v>421</v>
      </c>
      <c r="E389" s="21"/>
      <c r="F389" s="21" t="s">
        <v>24</v>
      </c>
      <c r="G389" s="54">
        <v>15.78</v>
      </c>
      <c r="H389" s="45" t="s">
        <v>15</v>
      </c>
      <c r="I389" s="17">
        <v>5.5</v>
      </c>
      <c r="J389" s="18">
        <f t="shared" si="6"/>
        <v>0.65145754119138144</v>
      </c>
      <c r="K389" s="21"/>
      <c r="L389" s="21"/>
      <c r="M389" s="21" t="s">
        <v>15</v>
      </c>
      <c r="N389" s="21"/>
      <c r="O389" s="21"/>
      <c r="P389" s="21"/>
      <c r="Q389" s="21" t="s">
        <v>15</v>
      </c>
    </row>
    <row r="390" spans="1:17">
      <c r="A390" s="13">
        <v>18307560778</v>
      </c>
      <c r="B390" s="46"/>
      <c r="C390" s="15">
        <v>2</v>
      </c>
      <c r="D390" s="2" t="s">
        <v>422</v>
      </c>
      <c r="E390" s="6"/>
      <c r="F390" s="6" t="s">
        <v>14</v>
      </c>
      <c r="G390" s="4">
        <v>58.09</v>
      </c>
      <c r="H390" s="37" t="s">
        <v>15</v>
      </c>
      <c r="I390" s="17">
        <v>38</v>
      </c>
      <c r="J390" s="18">
        <f t="shared" si="6"/>
        <v>0.34584265794456881</v>
      </c>
      <c r="K390" s="21"/>
      <c r="L390" s="21"/>
      <c r="M390" s="6"/>
      <c r="N390" s="21"/>
      <c r="O390" s="21"/>
      <c r="P390" s="6"/>
      <c r="Q390" s="6"/>
    </row>
    <row r="391" spans="1:17">
      <c r="A391" s="13">
        <v>21211202033</v>
      </c>
      <c r="B391" s="46"/>
      <c r="C391" s="14">
        <v>1</v>
      </c>
      <c r="D391" s="19" t="s">
        <v>423</v>
      </c>
      <c r="E391" s="21" t="s">
        <v>17</v>
      </c>
      <c r="F391" s="21" t="s">
        <v>152</v>
      </c>
      <c r="G391" s="17">
        <v>388.75</v>
      </c>
      <c r="H391" s="45" t="s">
        <v>15</v>
      </c>
      <c r="I391" s="17">
        <v>195</v>
      </c>
      <c r="J391" s="18">
        <f t="shared" si="6"/>
        <v>0.49839228295819937</v>
      </c>
      <c r="K391" s="21" t="s">
        <v>15</v>
      </c>
      <c r="L391" s="21"/>
      <c r="M391" s="21"/>
      <c r="N391" s="21"/>
      <c r="O391" s="21"/>
      <c r="P391" s="21"/>
      <c r="Q391" s="21"/>
    </row>
    <row r="392" spans="1:17">
      <c r="A392" s="13">
        <v>21211223125</v>
      </c>
      <c r="B392" s="46"/>
      <c r="C392" s="63">
        <v>0</v>
      </c>
      <c r="D392" s="19" t="s">
        <v>424</v>
      </c>
      <c r="E392" s="21"/>
      <c r="F392" s="21" t="s">
        <v>152</v>
      </c>
      <c r="G392" s="4">
        <v>386.23</v>
      </c>
      <c r="H392" s="37" t="s">
        <v>15</v>
      </c>
      <c r="I392" s="17">
        <v>102</v>
      </c>
      <c r="J392" s="18">
        <f t="shared" si="6"/>
        <v>0.73590865546436057</v>
      </c>
      <c r="K392" s="21"/>
      <c r="L392" s="21"/>
      <c r="M392" s="21"/>
      <c r="N392" s="21" t="s">
        <v>15</v>
      </c>
      <c r="O392" s="21" t="s">
        <v>15</v>
      </c>
      <c r="P392" s="21"/>
      <c r="Q392" s="21" t="s">
        <v>15</v>
      </c>
    </row>
    <row r="393" spans="1:17">
      <c r="A393" s="13">
        <v>21211225979</v>
      </c>
      <c r="B393" s="46"/>
      <c r="C393" s="15">
        <v>1</v>
      </c>
      <c r="D393" s="19" t="s">
        <v>426</v>
      </c>
      <c r="E393" s="21" t="s">
        <v>17</v>
      </c>
      <c r="F393" s="21" t="s">
        <v>14</v>
      </c>
      <c r="G393" s="4">
        <v>893.7</v>
      </c>
      <c r="H393" s="37" t="s">
        <v>15</v>
      </c>
      <c r="I393" s="17">
        <v>550</v>
      </c>
      <c r="J393" s="18">
        <f t="shared" si="6"/>
        <v>0.38458095557793448</v>
      </c>
      <c r="K393" s="21"/>
      <c r="L393" s="21"/>
      <c r="M393" s="21" t="s">
        <v>15</v>
      </c>
      <c r="N393" s="21"/>
      <c r="O393" s="21"/>
      <c r="P393" s="21"/>
      <c r="Q393" s="21" t="s">
        <v>15</v>
      </c>
    </row>
    <row r="394" spans="1:17">
      <c r="A394" s="13">
        <v>21211250718</v>
      </c>
      <c r="B394" s="46"/>
      <c r="C394" s="14">
        <v>1</v>
      </c>
      <c r="D394" s="19" t="s">
        <v>427</v>
      </c>
      <c r="E394" s="21" t="s">
        <v>17</v>
      </c>
      <c r="F394" s="21" t="s">
        <v>152</v>
      </c>
      <c r="G394" s="4">
        <v>255</v>
      </c>
      <c r="H394" s="37" t="s">
        <v>1436</v>
      </c>
      <c r="I394" s="17">
        <v>150</v>
      </c>
      <c r="J394" s="18">
        <f t="shared" si="6"/>
        <v>0.41176470588235292</v>
      </c>
      <c r="K394" s="21" t="s">
        <v>15</v>
      </c>
      <c r="L394" s="21"/>
      <c r="M394" s="21"/>
      <c r="N394" s="21"/>
      <c r="O394" s="21"/>
      <c r="P394" s="21"/>
      <c r="Q394" s="21"/>
    </row>
    <row r="395" spans="1:17">
      <c r="A395" s="13">
        <v>21511204225</v>
      </c>
      <c r="B395" s="46"/>
      <c r="C395" s="15">
        <v>1</v>
      </c>
      <c r="D395" s="19" t="s">
        <v>428</v>
      </c>
      <c r="E395" s="21"/>
      <c r="F395" s="21" t="s">
        <v>152</v>
      </c>
      <c r="G395" s="4">
        <v>211.11</v>
      </c>
      <c r="H395" s="37" t="s">
        <v>15</v>
      </c>
      <c r="I395" s="17">
        <v>105</v>
      </c>
      <c r="J395" s="18">
        <f t="shared" si="6"/>
        <v>0.50262896120505896</v>
      </c>
      <c r="K395" s="21" t="s">
        <v>15</v>
      </c>
      <c r="L395" s="21"/>
      <c r="M395" s="21"/>
      <c r="N395" s="21" t="s">
        <v>15</v>
      </c>
      <c r="O395" s="21"/>
      <c r="P395" s="21"/>
      <c r="Q395" s="21"/>
    </row>
    <row r="396" spans="1:17">
      <c r="A396" s="13">
        <v>21511223302</v>
      </c>
      <c r="B396" s="46"/>
      <c r="C396" s="14">
        <v>4</v>
      </c>
      <c r="D396" s="19" t="s">
        <v>429</v>
      </c>
      <c r="E396" s="21"/>
      <c r="F396" s="21" t="s">
        <v>14</v>
      </c>
      <c r="G396" s="4">
        <v>37.119999999999997</v>
      </c>
      <c r="H396" s="37" t="s">
        <v>15</v>
      </c>
      <c r="I396" s="17">
        <v>22</v>
      </c>
      <c r="J396" s="18">
        <f t="shared" si="6"/>
        <v>0.40732758620689646</v>
      </c>
      <c r="K396" s="21"/>
      <c r="L396" s="21"/>
      <c r="M396" s="21"/>
      <c r="N396" s="21"/>
      <c r="O396" s="21"/>
      <c r="P396" s="21"/>
      <c r="Q396" s="21"/>
    </row>
    <row r="397" spans="1:17">
      <c r="A397" s="13">
        <v>21511223328</v>
      </c>
      <c r="B397" s="46"/>
      <c r="C397" s="14">
        <v>1</v>
      </c>
      <c r="D397" s="19" t="s">
        <v>430</v>
      </c>
      <c r="E397" s="21"/>
      <c r="F397" s="21" t="s">
        <v>24</v>
      </c>
      <c r="G397" s="4">
        <v>9.08</v>
      </c>
      <c r="H397" s="37" t="s">
        <v>15</v>
      </c>
      <c r="I397" s="17">
        <v>3.5</v>
      </c>
      <c r="J397" s="18">
        <f t="shared" si="6"/>
        <v>0.61453744493392071</v>
      </c>
      <c r="K397" s="21"/>
      <c r="L397" s="21"/>
      <c r="M397" s="21"/>
      <c r="N397" s="21"/>
      <c r="O397" s="21"/>
      <c r="P397" s="21"/>
      <c r="Q397" s="21"/>
    </row>
    <row r="398" spans="1:17">
      <c r="A398" s="13">
        <v>21512226729</v>
      </c>
      <c r="B398" s="46"/>
      <c r="C398" s="15">
        <v>1</v>
      </c>
      <c r="D398" s="19" t="s">
        <v>431</v>
      </c>
      <c r="E398" s="21"/>
      <c r="F398" s="21" t="s">
        <v>14</v>
      </c>
      <c r="G398" s="17">
        <v>123.98</v>
      </c>
      <c r="H398" s="45" t="s">
        <v>15</v>
      </c>
      <c r="I398" s="17">
        <v>75</v>
      </c>
      <c r="J398" s="18">
        <f t="shared" si="6"/>
        <v>0.39506371995483147</v>
      </c>
      <c r="K398" s="21"/>
      <c r="L398" s="21"/>
      <c r="M398" s="21" t="s">
        <v>15</v>
      </c>
      <c r="N398" s="21"/>
      <c r="O398" s="21"/>
      <c r="P398" s="21" t="s">
        <v>15</v>
      </c>
      <c r="Q398" s="21" t="s">
        <v>15</v>
      </c>
    </row>
    <row r="399" spans="1:17">
      <c r="A399" s="13">
        <v>21517570284</v>
      </c>
      <c r="B399" s="46"/>
      <c r="C399" s="15">
        <v>1</v>
      </c>
      <c r="D399" s="19" t="s">
        <v>432</v>
      </c>
      <c r="E399" s="21"/>
      <c r="F399" s="21" t="s">
        <v>24</v>
      </c>
      <c r="G399" s="17">
        <v>5.77</v>
      </c>
      <c r="H399" s="45" t="s">
        <v>15</v>
      </c>
      <c r="I399" s="17">
        <v>3.5</v>
      </c>
      <c r="J399" s="18">
        <f t="shared" si="6"/>
        <v>0.39341421143847477</v>
      </c>
      <c r="K399" s="21"/>
      <c r="L399" s="21"/>
      <c r="M399" s="21"/>
      <c r="N399" s="21"/>
      <c r="O399" s="21"/>
      <c r="P399" s="21"/>
      <c r="Q399" s="21"/>
    </row>
    <row r="400" spans="1:17">
      <c r="A400" s="13">
        <v>21521101737</v>
      </c>
      <c r="B400" s="46"/>
      <c r="C400" s="14">
        <v>2</v>
      </c>
      <c r="D400" s="19" t="s">
        <v>433</v>
      </c>
      <c r="E400" s="21" t="s">
        <v>17</v>
      </c>
      <c r="F400" s="21" t="s">
        <v>152</v>
      </c>
      <c r="G400" s="4">
        <v>378.44</v>
      </c>
      <c r="H400" s="37" t="s">
        <v>1436</v>
      </c>
      <c r="I400" s="17">
        <v>225</v>
      </c>
      <c r="J400" s="18">
        <f t="shared" si="6"/>
        <v>0.4054539689250608</v>
      </c>
      <c r="K400" s="21" t="s">
        <v>15</v>
      </c>
      <c r="L400" s="21"/>
      <c r="M400" s="21"/>
      <c r="N400" s="21"/>
      <c r="O400" s="21"/>
      <c r="P400" s="21"/>
      <c r="Q400" s="21"/>
    </row>
    <row r="401" spans="1:17">
      <c r="A401" s="13">
        <v>21521102079</v>
      </c>
      <c r="B401" s="46"/>
      <c r="C401" s="14">
        <v>1</v>
      </c>
      <c r="D401" s="19" t="s">
        <v>434</v>
      </c>
      <c r="E401" s="21"/>
      <c r="F401" s="21" t="s">
        <v>14</v>
      </c>
      <c r="G401" s="17">
        <v>80.33</v>
      </c>
      <c r="H401" s="45" t="s">
        <v>15</v>
      </c>
      <c r="I401" s="17">
        <v>50</v>
      </c>
      <c r="J401" s="18">
        <f t="shared" si="6"/>
        <v>0.37756753392256936</v>
      </c>
      <c r="K401" s="21" t="s">
        <v>15</v>
      </c>
      <c r="L401" s="21"/>
      <c r="M401" s="21"/>
      <c r="N401" s="21"/>
      <c r="O401" s="21"/>
      <c r="P401" s="21"/>
      <c r="Q401" s="21"/>
    </row>
    <row r="402" spans="1:17">
      <c r="A402" s="13">
        <v>21521156673</v>
      </c>
      <c r="B402" s="46"/>
      <c r="C402" s="15">
        <v>1</v>
      </c>
      <c r="D402" s="19" t="s">
        <v>435</v>
      </c>
      <c r="E402" s="21"/>
      <c r="F402" s="21" t="s">
        <v>24</v>
      </c>
      <c r="G402" s="17">
        <v>109.2</v>
      </c>
      <c r="H402" s="45" t="s">
        <v>15</v>
      </c>
      <c r="I402" s="17">
        <v>34</v>
      </c>
      <c r="J402" s="18">
        <f t="shared" si="6"/>
        <v>0.68864468864468864</v>
      </c>
      <c r="K402" s="21"/>
      <c r="L402" s="21"/>
      <c r="M402" s="21" t="s">
        <v>15</v>
      </c>
      <c r="N402" s="21"/>
      <c r="O402" s="21"/>
      <c r="P402" s="21" t="s">
        <v>15</v>
      </c>
      <c r="Q402" s="21" t="s">
        <v>15</v>
      </c>
    </row>
    <row r="403" spans="1:17">
      <c r="A403" s="13">
        <v>21526758829</v>
      </c>
      <c r="B403" s="46"/>
      <c r="C403" s="15">
        <v>1</v>
      </c>
      <c r="D403" s="19" t="s">
        <v>436</v>
      </c>
      <c r="E403" s="21"/>
      <c r="F403" s="21" t="s">
        <v>152</v>
      </c>
      <c r="G403" s="17">
        <v>219.17</v>
      </c>
      <c r="H403" s="45" t="s">
        <v>15</v>
      </c>
      <c r="I403" s="17">
        <v>98</v>
      </c>
      <c r="J403" s="18">
        <f t="shared" si="6"/>
        <v>0.55285851165761735</v>
      </c>
      <c r="K403" s="21"/>
      <c r="L403" s="21"/>
      <c r="M403" s="21"/>
      <c r="N403" s="21"/>
      <c r="O403" s="21"/>
      <c r="P403" s="21"/>
      <c r="Q403" s="21"/>
    </row>
    <row r="404" spans="1:17">
      <c r="A404" s="13">
        <v>22316771221</v>
      </c>
      <c r="B404" s="46"/>
      <c r="C404" s="14">
        <v>2</v>
      </c>
      <c r="D404" s="19" t="s">
        <v>437</v>
      </c>
      <c r="E404" s="21"/>
      <c r="F404" s="21" t="s">
        <v>24</v>
      </c>
      <c r="G404" s="4">
        <v>34.89</v>
      </c>
      <c r="H404" s="37" t="s">
        <v>15</v>
      </c>
      <c r="I404" s="17">
        <v>9</v>
      </c>
      <c r="J404" s="18">
        <f t="shared" si="6"/>
        <v>0.74204643164230433</v>
      </c>
      <c r="K404" s="21"/>
      <c r="L404" s="21"/>
      <c r="M404" s="21"/>
      <c r="N404" s="21"/>
      <c r="O404" s="21"/>
      <c r="P404" s="21"/>
      <c r="Q404" s="21"/>
    </row>
    <row r="405" spans="1:17">
      <c r="A405" s="13">
        <v>23001222887</v>
      </c>
      <c r="B405" s="46"/>
      <c r="C405" s="14">
        <v>16</v>
      </c>
      <c r="D405" s="19" t="s">
        <v>438</v>
      </c>
      <c r="E405" s="21"/>
      <c r="F405" s="21" t="s">
        <v>14</v>
      </c>
      <c r="G405" s="4">
        <v>2.58</v>
      </c>
      <c r="H405" s="37" t="s">
        <v>15</v>
      </c>
      <c r="I405" s="17">
        <v>1.65</v>
      </c>
      <c r="J405" s="18">
        <f t="shared" si="6"/>
        <v>0.36046511627906985</v>
      </c>
      <c r="K405" s="21"/>
      <c r="L405" s="21"/>
      <c r="M405" s="21"/>
      <c r="N405" s="21"/>
      <c r="O405" s="21"/>
      <c r="P405" s="21"/>
      <c r="Q405" s="21"/>
    </row>
    <row r="406" spans="1:17">
      <c r="A406" s="13">
        <v>23001222890</v>
      </c>
      <c r="B406" s="46"/>
      <c r="C406" s="14">
        <v>10</v>
      </c>
      <c r="D406" s="19" t="s">
        <v>439</v>
      </c>
      <c r="E406" s="21"/>
      <c r="F406" s="21" t="s">
        <v>14</v>
      </c>
      <c r="G406" s="4">
        <v>6.78</v>
      </c>
      <c r="H406" s="37" t="s">
        <v>15</v>
      </c>
      <c r="I406" s="17">
        <v>4.4000000000000004</v>
      </c>
      <c r="J406" s="18">
        <f t="shared" si="6"/>
        <v>0.35103244837758107</v>
      </c>
      <c r="K406" s="21"/>
      <c r="L406" s="21"/>
      <c r="M406" s="21"/>
      <c r="N406" s="21"/>
      <c r="O406" s="21"/>
      <c r="P406" s="21"/>
      <c r="Q406" s="21"/>
    </row>
    <row r="407" spans="1:17">
      <c r="A407" s="13">
        <v>23121205522</v>
      </c>
      <c r="B407" s="46"/>
      <c r="C407" s="14">
        <v>2</v>
      </c>
      <c r="D407" s="19" t="s">
        <v>440</v>
      </c>
      <c r="E407" s="21"/>
      <c r="F407" s="21" t="s">
        <v>67</v>
      </c>
      <c r="G407" s="4">
        <v>55.48</v>
      </c>
      <c r="H407" s="37" t="s">
        <v>15</v>
      </c>
      <c r="I407" s="17">
        <v>34</v>
      </c>
      <c r="J407" s="18">
        <f t="shared" si="6"/>
        <v>0.38716654650324434</v>
      </c>
      <c r="K407" s="21" t="s">
        <v>15</v>
      </c>
      <c r="L407" s="21" t="s">
        <v>15</v>
      </c>
      <c r="M407" s="21"/>
      <c r="N407" s="21" t="s">
        <v>15</v>
      </c>
      <c r="O407" s="21" t="s">
        <v>15</v>
      </c>
      <c r="P407" s="21" t="s">
        <v>15</v>
      </c>
      <c r="Q407" s="21"/>
    </row>
    <row r="408" spans="1:17">
      <c r="A408" s="13">
        <v>23121222771</v>
      </c>
      <c r="B408" s="46"/>
      <c r="C408" s="15">
        <v>4</v>
      </c>
      <c r="D408" s="19" t="s">
        <v>441</v>
      </c>
      <c r="E408" s="21"/>
      <c r="F408" s="21" t="s">
        <v>24</v>
      </c>
      <c r="G408" s="17">
        <v>43.23</v>
      </c>
      <c r="H408" s="45" t="s">
        <v>15</v>
      </c>
      <c r="I408" s="17">
        <v>7</v>
      </c>
      <c r="J408" s="18">
        <f t="shared" si="6"/>
        <v>0.83807541059449453</v>
      </c>
      <c r="K408" s="21"/>
      <c r="L408" s="21"/>
      <c r="M408" s="21"/>
      <c r="N408" s="21"/>
      <c r="O408" s="21"/>
      <c r="P408" s="21"/>
      <c r="Q408" s="21"/>
    </row>
    <row r="409" spans="1:17">
      <c r="A409" s="13">
        <v>23131220584</v>
      </c>
      <c r="B409" s="46" t="s">
        <v>1488</v>
      </c>
      <c r="C409" s="15">
        <v>1</v>
      </c>
      <c r="D409" s="19" t="s">
        <v>442</v>
      </c>
      <c r="E409" s="21"/>
      <c r="F409" s="21" t="s">
        <v>14</v>
      </c>
      <c r="G409" s="4">
        <v>294.19</v>
      </c>
      <c r="H409" s="37" t="s">
        <v>15</v>
      </c>
      <c r="I409" s="17">
        <v>190</v>
      </c>
      <c r="J409" s="18">
        <f t="shared" si="6"/>
        <v>0.35415887691627856</v>
      </c>
      <c r="K409" s="21"/>
      <c r="L409" s="21"/>
      <c r="M409" s="21" t="s">
        <v>15</v>
      </c>
      <c r="N409" s="21"/>
      <c r="O409" s="21"/>
      <c r="P409" s="21"/>
      <c r="Q409" s="21" t="s">
        <v>15</v>
      </c>
    </row>
    <row r="410" spans="1:17">
      <c r="A410" s="13">
        <v>23147524811</v>
      </c>
      <c r="B410" s="46"/>
      <c r="C410" s="15">
        <v>2</v>
      </c>
      <c r="D410" s="19" t="s">
        <v>443</v>
      </c>
      <c r="E410" s="21"/>
      <c r="F410" s="21" t="s">
        <v>14</v>
      </c>
      <c r="G410" s="4">
        <v>25.2</v>
      </c>
      <c r="H410" s="37" t="s">
        <v>15</v>
      </c>
      <c r="I410" s="17">
        <v>16</v>
      </c>
      <c r="J410" s="18">
        <f t="shared" si="6"/>
        <v>0.36507936507936511</v>
      </c>
      <c r="K410" s="21"/>
      <c r="L410" s="21"/>
      <c r="M410" s="21"/>
      <c r="N410" s="21"/>
      <c r="O410" s="21"/>
      <c r="P410" s="21"/>
      <c r="Q410" s="21"/>
    </row>
    <row r="411" spans="1:17">
      <c r="A411" s="13">
        <v>23211204527</v>
      </c>
      <c r="B411" s="46" t="s">
        <v>1477</v>
      </c>
      <c r="C411" s="14">
        <v>1</v>
      </c>
      <c r="D411" s="19" t="s">
        <v>444</v>
      </c>
      <c r="E411" s="21"/>
      <c r="F411" s="21" t="s">
        <v>14</v>
      </c>
      <c r="G411" s="17">
        <v>1154.3</v>
      </c>
      <c r="H411" s="45" t="s">
        <v>15</v>
      </c>
      <c r="I411" s="17">
        <v>625</v>
      </c>
      <c r="J411" s="18">
        <f t="shared" si="6"/>
        <v>0.45854630511998606</v>
      </c>
      <c r="K411" s="21" t="s">
        <v>15</v>
      </c>
      <c r="L411" s="21" t="s">
        <v>15</v>
      </c>
      <c r="M411" s="21"/>
      <c r="N411" s="21"/>
      <c r="O411" s="21"/>
      <c r="P411" s="21"/>
      <c r="Q411" s="21"/>
    </row>
    <row r="412" spans="1:17">
      <c r="A412" s="13">
        <v>23211630197</v>
      </c>
      <c r="B412" s="46"/>
      <c r="C412" s="14">
        <v>2</v>
      </c>
      <c r="D412" s="19" t="s">
        <v>445</v>
      </c>
      <c r="E412" s="21"/>
      <c r="F412" s="21" t="s">
        <v>24</v>
      </c>
      <c r="G412" s="4">
        <v>32.29</v>
      </c>
      <c r="H412" s="37" t="s">
        <v>15</v>
      </c>
      <c r="I412" s="17">
        <v>10</v>
      </c>
      <c r="J412" s="18">
        <f t="shared" si="6"/>
        <v>0.69030659646949522</v>
      </c>
      <c r="K412" s="21" t="s">
        <v>15</v>
      </c>
      <c r="L412" s="21"/>
      <c r="M412" s="21"/>
      <c r="N412" s="21"/>
      <c r="O412" s="21" t="s">
        <v>15</v>
      </c>
      <c r="P412" s="21"/>
      <c r="Q412" s="21"/>
    </row>
    <row r="413" spans="1:17">
      <c r="A413" s="13">
        <v>23221201330</v>
      </c>
      <c r="B413" s="46"/>
      <c r="C413" s="15">
        <v>5</v>
      </c>
      <c r="D413" s="19" t="s">
        <v>446</v>
      </c>
      <c r="E413" s="21"/>
      <c r="F413" s="21" t="s">
        <v>24</v>
      </c>
      <c r="G413" s="17">
        <v>8.42</v>
      </c>
      <c r="H413" s="45" t="s">
        <v>15</v>
      </c>
      <c r="I413" s="17">
        <v>4</v>
      </c>
      <c r="J413" s="18">
        <f t="shared" si="6"/>
        <v>0.52494061757719712</v>
      </c>
      <c r="K413" s="21" t="s">
        <v>15</v>
      </c>
      <c r="L413" s="21" t="s">
        <v>15</v>
      </c>
      <c r="M413" s="21"/>
      <c r="N413" s="21" t="s">
        <v>15</v>
      </c>
      <c r="O413" s="21" t="s">
        <v>15</v>
      </c>
      <c r="P413" s="21" t="s">
        <v>15</v>
      </c>
      <c r="Q413" s="21" t="s">
        <v>15</v>
      </c>
    </row>
    <row r="414" spans="1:17">
      <c r="A414" s="13">
        <v>23221205213</v>
      </c>
      <c r="B414" s="46"/>
      <c r="C414" s="15">
        <v>1</v>
      </c>
      <c r="D414" s="19" t="s">
        <v>447</v>
      </c>
      <c r="E414" s="21"/>
      <c r="F414" s="21" t="s">
        <v>14</v>
      </c>
      <c r="G414" s="17">
        <v>371.92</v>
      </c>
      <c r="H414" s="45" t="s">
        <v>15</v>
      </c>
      <c r="I414" s="17">
        <v>220</v>
      </c>
      <c r="J414" s="18">
        <f t="shared" si="6"/>
        <v>0.40847494084749414</v>
      </c>
      <c r="K414" s="21" t="s">
        <v>15</v>
      </c>
      <c r="L414" s="21" t="s">
        <v>15</v>
      </c>
      <c r="M414" s="21"/>
      <c r="N414" s="21"/>
      <c r="O414" s="21"/>
      <c r="P414" s="21"/>
      <c r="Q414" s="21"/>
    </row>
    <row r="415" spans="1:17">
      <c r="A415" s="13">
        <v>23221224096</v>
      </c>
      <c r="B415" s="46"/>
      <c r="C415" s="15">
        <v>1</v>
      </c>
      <c r="D415" s="19" t="s">
        <v>448</v>
      </c>
      <c r="E415" s="46" t="s">
        <v>17</v>
      </c>
      <c r="F415" s="21" t="s">
        <v>14</v>
      </c>
      <c r="G415" s="4">
        <v>8.75</v>
      </c>
      <c r="H415" s="37" t="s">
        <v>15</v>
      </c>
      <c r="I415" s="17">
        <v>5</v>
      </c>
      <c r="J415" s="18">
        <f t="shared" si="6"/>
        <v>0.4285714285714286</v>
      </c>
      <c r="K415" s="21"/>
      <c r="L415" s="21" t="s">
        <v>15</v>
      </c>
      <c r="M415" s="21" t="s">
        <v>15</v>
      </c>
      <c r="N415" s="21"/>
      <c r="O415" s="21"/>
      <c r="P415" s="21" t="s">
        <v>15</v>
      </c>
      <c r="Q415" s="21" t="s">
        <v>15</v>
      </c>
    </row>
    <row r="416" spans="1:17">
      <c r="A416" s="13">
        <v>23311228470</v>
      </c>
      <c r="B416" s="46"/>
      <c r="C416" s="15">
        <v>1</v>
      </c>
      <c r="D416" s="19" t="s">
        <v>449</v>
      </c>
      <c r="E416" s="21"/>
      <c r="F416" s="21" t="s">
        <v>14</v>
      </c>
      <c r="G416" s="4">
        <v>46.49</v>
      </c>
      <c r="H416" s="37" t="s">
        <v>15</v>
      </c>
      <c r="I416" s="17">
        <v>32</v>
      </c>
      <c r="J416" s="18">
        <f t="shared" si="6"/>
        <v>0.3116799311679932</v>
      </c>
      <c r="K416" s="21"/>
      <c r="L416" s="21"/>
      <c r="M416" s="21" t="s">
        <v>15</v>
      </c>
      <c r="N416" s="21"/>
      <c r="O416" s="21"/>
      <c r="P416" s="21" t="s">
        <v>15</v>
      </c>
      <c r="Q416" s="21" t="s">
        <v>15</v>
      </c>
    </row>
    <row r="417" spans="1:17">
      <c r="A417" s="13">
        <v>23701141614</v>
      </c>
      <c r="B417" s="46" t="s">
        <v>1473</v>
      </c>
      <c r="C417" s="14">
        <v>2</v>
      </c>
      <c r="D417" s="19" t="s">
        <v>450</v>
      </c>
      <c r="E417" s="21"/>
      <c r="F417" s="21" t="s">
        <v>14</v>
      </c>
      <c r="G417" s="17">
        <v>394.84</v>
      </c>
      <c r="H417" s="45" t="s">
        <v>15</v>
      </c>
      <c r="I417" s="22">
        <v>45</v>
      </c>
      <c r="J417" s="18">
        <f t="shared" si="6"/>
        <v>0.88602978421639145</v>
      </c>
      <c r="K417" s="21"/>
      <c r="L417" s="21"/>
      <c r="M417" s="21"/>
      <c r="N417" s="21"/>
      <c r="O417" s="21"/>
      <c r="P417" s="21"/>
      <c r="Q417" s="21"/>
    </row>
    <row r="418" spans="1:17">
      <c r="A418" s="13">
        <v>23711109173</v>
      </c>
      <c r="B418" s="46" t="s">
        <v>1473</v>
      </c>
      <c r="C418" s="14">
        <v>2</v>
      </c>
      <c r="D418" s="19" t="s">
        <v>451</v>
      </c>
      <c r="E418" s="21"/>
      <c r="F418" s="21" t="s">
        <v>14</v>
      </c>
      <c r="G418" s="17">
        <v>22.63</v>
      </c>
      <c r="H418" s="45" t="s">
        <v>15</v>
      </c>
      <c r="I418" s="17">
        <v>14</v>
      </c>
      <c r="J418" s="18">
        <f t="shared" si="6"/>
        <v>0.3813521873619089</v>
      </c>
      <c r="K418" s="21"/>
      <c r="L418" s="21" t="s">
        <v>15</v>
      </c>
      <c r="M418" s="21"/>
      <c r="N418" s="21"/>
      <c r="O418" s="21"/>
      <c r="P418" s="21"/>
      <c r="Q418" s="21"/>
    </row>
    <row r="419" spans="1:17">
      <c r="A419" s="13">
        <v>23711130400</v>
      </c>
      <c r="B419" s="46" t="s">
        <v>1473</v>
      </c>
      <c r="C419" s="15">
        <v>4</v>
      </c>
      <c r="D419" s="19" t="s">
        <v>452</v>
      </c>
      <c r="E419" s="21"/>
      <c r="F419" s="21" t="s">
        <v>14</v>
      </c>
      <c r="G419" s="17">
        <v>41.57</v>
      </c>
      <c r="H419" s="45" t="s">
        <v>15</v>
      </c>
      <c r="I419" s="17">
        <v>25</v>
      </c>
      <c r="J419" s="18">
        <f t="shared" si="6"/>
        <v>0.3986047630502767</v>
      </c>
      <c r="K419" s="21"/>
      <c r="L419" s="21"/>
      <c r="M419" s="21"/>
      <c r="N419" s="21"/>
      <c r="O419" s="21"/>
      <c r="P419" s="21" t="s">
        <v>15</v>
      </c>
      <c r="Q419" s="21" t="s">
        <v>15</v>
      </c>
    </row>
    <row r="420" spans="1:17">
      <c r="A420" s="13">
        <v>23711175673</v>
      </c>
      <c r="B420" s="46" t="s">
        <v>1473</v>
      </c>
      <c r="C420" s="15">
        <v>1</v>
      </c>
      <c r="D420" s="19" t="s">
        <v>453</v>
      </c>
      <c r="E420" s="21"/>
      <c r="F420" s="21" t="s">
        <v>14</v>
      </c>
      <c r="G420" s="4">
        <v>65.69</v>
      </c>
      <c r="H420" s="37" t="s">
        <v>15</v>
      </c>
      <c r="I420" s="17">
        <v>32</v>
      </c>
      <c r="J420" s="18">
        <f t="shared" si="6"/>
        <v>0.51286344953569796</v>
      </c>
      <c r="K420" s="21"/>
      <c r="L420" s="21"/>
      <c r="M420" s="21" t="s">
        <v>15</v>
      </c>
      <c r="N420" s="21"/>
      <c r="O420" s="21"/>
      <c r="P420" s="21"/>
      <c r="Q420" s="21"/>
    </row>
    <row r="421" spans="1:17">
      <c r="A421" s="13">
        <v>23711175732</v>
      </c>
      <c r="B421" s="46" t="s">
        <v>1473</v>
      </c>
      <c r="C421" s="15">
        <v>1</v>
      </c>
      <c r="D421" s="19" t="s">
        <v>454</v>
      </c>
      <c r="E421" s="21"/>
      <c r="F421" s="21" t="s">
        <v>14</v>
      </c>
      <c r="G421" s="4">
        <v>80.42</v>
      </c>
      <c r="H421" s="37" t="s">
        <v>15</v>
      </c>
      <c r="I421" s="17">
        <v>45</v>
      </c>
      <c r="J421" s="18">
        <f t="shared" si="6"/>
        <v>0.44043770206416311</v>
      </c>
      <c r="K421" s="21"/>
      <c r="L421" s="21"/>
      <c r="M421" s="21"/>
      <c r="N421" s="21"/>
      <c r="O421" s="21" t="s">
        <v>15</v>
      </c>
      <c r="P421" s="21"/>
      <c r="Q421" s="21" t="s">
        <v>15</v>
      </c>
    </row>
    <row r="422" spans="1:17">
      <c r="A422" s="13">
        <v>23711175939</v>
      </c>
      <c r="B422" s="46" t="s">
        <v>1473</v>
      </c>
      <c r="C422" s="15">
        <v>4</v>
      </c>
      <c r="D422" s="19" t="s">
        <v>455</v>
      </c>
      <c r="E422" s="21"/>
      <c r="F422" s="21" t="s">
        <v>14</v>
      </c>
      <c r="G422" s="17">
        <v>49.94</v>
      </c>
      <c r="H422" s="45" t="s">
        <v>15</v>
      </c>
      <c r="I422" s="17">
        <v>28</v>
      </c>
      <c r="J422" s="18">
        <f t="shared" si="6"/>
        <v>0.43932719263115738</v>
      </c>
      <c r="K422" s="21"/>
      <c r="L422" s="21"/>
      <c r="M422" s="21" t="s">
        <v>15</v>
      </c>
      <c r="N422" s="21"/>
      <c r="O422" s="21"/>
      <c r="P422" s="21"/>
      <c r="Q422" s="21" t="s">
        <v>15</v>
      </c>
    </row>
    <row r="423" spans="1:17">
      <c r="A423" s="13">
        <v>23711176040</v>
      </c>
      <c r="B423" s="46" t="s">
        <v>1473</v>
      </c>
      <c r="C423" s="14">
        <v>2</v>
      </c>
      <c r="D423" s="19" t="s">
        <v>456</v>
      </c>
      <c r="E423" s="21"/>
      <c r="F423" s="21" t="s">
        <v>14</v>
      </c>
      <c r="G423" s="4">
        <v>65.069999999999993</v>
      </c>
      <c r="H423" s="37" t="s">
        <v>15</v>
      </c>
      <c r="I423" s="17">
        <v>38</v>
      </c>
      <c r="J423" s="18">
        <f t="shared" si="6"/>
        <v>0.41601352389734125</v>
      </c>
      <c r="K423" s="21"/>
      <c r="L423" s="21"/>
      <c r="M423" s="21"/>
      <c r="N423" s="21"/>
      <c r="O423" s="21"/>
      <c r="P423" s="21" t="s">
        <v>15</v>
      </c>
      <c r="Q423" s="21" t="s">
        <v>15</v>
      </c>
    </row>
    <row r="424" spans="1:17">
      <c r="A424" s="13">
        <v>24121630281</v>
      </c>
      <c r="B424" s="46"/>
      <c r="C424" s="15">
        <v>6</v>
      </c>
      <c r="D424" s="19" t="s">
        <v>457</v>
      </c>
      <c r="E424" s="46" t="s">
        <v>17</v>
      </c>
      <c r="F424" s="21" t="s">
        <v>27</v>
      </c>
      <c r="G424" s="17">
        <v>33.75</v>
      </c>
      <c r="H424" s="45" t="s">
        <v>15</v>
      </c>
      <c r="I424" s="17">
        <v>20</v>
      </c>
      <c r="J424" s="18">
        <f t="shared" si="6"/>
        <v>0.40740740740740744</v>
      </c>
      <c r="K424" s="21" t="s">
        <v>15</v>
      </c>
      <c r="L424" s="21"/>
      <c r="M424" s="21"/>
      <c r="N424" s="21" t="s">
        <v>15</v>
      </c>
      <c r="O424" s="21"/>
      <c r="P424" s="21"/>
      <c r="Q424" s="21"/>
    </row>
    <row r="425" spans="1:17">
      <c r="A425" s="13">
        <v>24311218570</v>
      </c>
      <c r="B425" s="46"/>
      <c r="C425" s="15">
        <v>5</v>
      </c>
      <c r="D425" s="19" t="s">
        <v>458</v>
      </c>
      <c r="E425" s="21"/>
      <c r="F425" s="21" t="s">
        <v>14</v>
      </c>
      <c r="G425" s="17">
        <v>5.82</v>
      </c>
      <c r="H425" s="45" t="s">
        <v>15</v>
      </c>
      <c r="I425" s="17">
        <v>3</v>
      </c>
      <c r="J425" s="18">
        <f t="shared" si="6"/>
        <v>0.48453608247422686</v>
      </c>
      <c r="K425" s="21"/>
      <c r="L425" s="21"/>
      <c r="M425" s="21"/>
      <c r="N425" s="21"/>
      <c r="O425" s="21"/>
      <c r="P425" s="21" t="s">
        <v>15</v>
      </c>
      <c r="Q425" s="21" t="s">
        <v>15</v>
      </c>
    </row>
    <row r="426" spans="1:17">
      <c r="A426" s="13">
        <v>24311218571</v>
      </c>
      <c r="B426" s="46"/>
      <c r="C426" s="15">
        <v>1</v>
      </c>
      <c r="D426" s="19" t="s">
        <v>459</v>
      </c>
      <c r="E426" s="21"/>
      <c r="F426" s="21" t="s">
        <v>18</v>
      </c>
      <c r="G426" s="17">
        <v>174.19</v>
      </c>
      <c r="H426" s="45" t="s">
        <v>15</v>
      </c>
      <c r="I426" s="17">
        <v>10</v>
      </c>
      <c r="J426" s="18">
        <f t="shared" si="6"/>
        <v>0.94259142315861988</v>
      </c>
      <c r="K426" s="21"/>
      <c r="L426" s="21"/>
      <c r="M426" s="21"/>
      <c r="N426" s="21"/>
      <c r="O426" s="21"/>
      <c r="P426" s="21"/>
      <c r="Q426" s="21"/>
    </row>
    <row r="427" spans="1:17">
      <c r="A427" s="13">
        <v>24311218571</v>
      </c>
      <c r="B427" s="46"/>
      <c r="C427" s="15">
        <v>1</v>
      </c>
      <c r="D427" s="19" t="s">
        <v>459</v>
      </c>
      <c r="E427" s="21"/>
      <c r="F427" s="21" t="s">
        <v>14</v>
      </c>
      <c r="G427" s="17">
        <v>174.19</v>
      </c>
      <c r="H427" s="45" t="s">
        <v>15</v>
      </c>
      <c r="I427" s="17">
        <v>98</v>
      </c>
      <c r="J427" s="18">
        <f t="shared" si="6"/>
        <v>0.43739594695447503</v>
      </c>
      <c r="K427" s="21"/>
      <c r="L427" s="21"/>
      <c r="M427" s="21"/>
      <c r="N427" s="21"/>
      <c r="O427" s="21"/>
      <c r="P427" s="21" t="s">
        <v>15</v>
      </c>
      <c r="Q427" s="21"/>
    </row>
    <row r="428" spans="1:17">
      <c r="A428" s="13">
        <v>24311422671</v>
      </c>
      <c r="B428" s="46"/>
      <c r="C428" s="14">
        <v>1</v>
      </c>
      <c r="D428" s="19" t="s">
        <v>460</v>
      </c>
      <c r="E428" s="21"/>
      <c r="F428" s="21" t="s">
        <v>24</v>
      </c>
      <c r="G428" s="4">
        <v>36.729999999999997</v>
      </c>
      <c r="H428" s="37" t="s">
        <v>15</v>
      </c>
      <c r="I428" s="17">
        <v>15</v>
      </c>
      <c r="J428" s="18">
        <f t="shared" si="6"/>
        <v>0.59161448407296491</v>
      </c>
      <c r="K428" s="21"/>
      <c r="L428" s="21" t="s">
        <v>15</v>
      </c>
      <c r="M428" s="21" t="s">
        <v>15</v>
      </c>
      <c r="N428" s="21" t="s">
        <v>15</v>
      </c>
      <c r="O428" s="21" t="s">
        <v>15</v>
      </c>
      <c r="P428" s="21"/>
      <c r="Q428" s="21" t="s">
        <v>15</v>
      </c>
    </row>
    <row r="429" spans="1:17">
      <c r="A429" s="13">
        <v>24351201567</v>
      </c>
      <c r="B429" s="46"/>
      <c r="C429" s="14">
        <v>1</v>
      </c>
      <c r="D429" s="19" t="s">
        <v>461</v>
      </c>
      <c r="E429" s="21"/>
      <c r="F429" s="21" t="s">
        <v>24</v>
      </c>
      <c r="G429" s="4">
        <v>52.21</v>
      </c>
      <c r="H429" s="37" t="s">
        <v>15</v>
      </c>
      <c r="I429" s="17">
        <v>35</v>
      </c>
      <c r="J429" s="18">
        <f t="shared" si="6"/>
        <v>0.32963033901551431</v>
      </c>
      <c r="K429" s="21" t="s">
        <v>15</v>
      </c>
      <c r="L429" s="21"/>
      <c r="M429" s="21"/>
      <c r="N429" s="21"/>
      <c r="O429" s="21"/>
      <c r="P429" s="21"/>
      <c r="Q429" s="21"/>
    </row>
    <row r="430" spans="1:17">
      <c r="A430" s="13">
        <v>24701138435</v>
      </c>
      <c r="B430" s="46"/>
      <c r="C430" s="15">
        <v>2</v>
      </c>
      <c r="D430" s="19" t="s">
        <v>462</v>
      </c>
      <c r="E430" s="21"/>
      <c r="F430" s="21" t="s">
        <v>14</v>
      </c>
      <c r="G430" s="17">
        <v>32.78</v>
      </c>
      <c r="H430" s="45" t="s">
        <v>15</v>
      </c>
      <c r="I430" s="17">
        <v>20</v>
      </c>
      <c r="J430" s="18">
        <f t="shared" si="6"/>
        <v>0.38987187309334959</v>
      </c>
      <c r="K430" s="21"/>
      <c r="L430" s="21"/>
      <c r="M430" s="21"/>
      <c r="N430" s="21"/>
      <c r="O430" s="21"/>
      <c r="P430" s="21"/>
      <c r="Q430" s="21"/>
    </row>
    <row r="431" spans="1:17">
      <c r="A431" s="13">
        <v>24711131663</v>
      </c>
      <c r="B431" s="46" t="s">
        <v>1473</v>
      </c>
      <c r="C431" s="15">
        <v>4</v>
      </c>
      <c r="D431" s="19" t="s">
        <v>463</v>
      </c>
      <c r="E431" s="21"/>
      <c r="F431" s="21" t="s">
        <v>14</v>
      </c>
      <c r="G431" s="4">
        <v>25.6</v>
      </c>
      <c r="H431" s="37" t="s">
        <v>15</v>
      </c>
      <c r="I431" s="17">
        <v>15</v>
      </c>
      <c r="J431" s="18">
        <f t="shared" si="6"/>
        <v>0.4140625</v>
      </c>
      <c r="K431" s="21"/>
      <c r="L431" s="21"/>
      <c r="M431" s="21"/>
      <c r="N431" s="21"/>
      <c r="O431" s="21"/>
      <c r="P431" s="21"/>
      <c r="Q431" s="21"/>
    </row>
    <row r="432" spans="1:17">
      <c r="A432" s="13">
        <v>25111208580</v>
      </c>
      <c r="B432" s="46"/>
      <c r="C432" s="15">
        <v>1</v>
      </c>
      <c r="D432" s="19" t="s">
        <v>464</v>
      </c>
      <c r="E432" s="21"/>
      <c r="F432" s="21" t="s">
        <v>24</v>
      </c>
      <c r="G432" s="4">
        <v>85.14</v>
      </c>
      <c r="H432" s="37" t="s">
        <v>15</v>
      </c>
      <c r="I432" s="17">
        <v>25</v>
      </c>
      <c r="J432" s="18">
        <f t="shared" si="6"/>
        <v>0.70636598543575291</v>
      </c>
      <c r="K432" s="21" t="s">
        <v>15</v>
      </c>
      <c r="L432" s="21" t="s">
        <v>15</v>
      </c>
      <c r="M432" s="21" t="s">
        <v>15</v>
      </c>
      <c r="N432" s="21"/>
      <c r="O432" s="21"/>
      <c r="P432" s="21"/>
      <c r="Q432" s="21" t="s">
        <v>15</v>
      </c>
    </row>
    <row r="433" spans="1:17">
      <c r="A433" s="13">
        <v>25111209078</v>
      </c>
      <c r="B433" s="46"/>
      <c r="C433" s="15">
        <v>2</v>
      </c>
      <c r="D433" s="19" t="s">
        <v>465</v>
      </c>
      <c r="E433" s="21" t="s">
        <v>17</v>
      </c>
      <c r="F433" s="21" t="s">
        <v>14</v>
      </c>
      <c r="G433" s="17">
        <v>9.1999999999999993</v>
      </c>
      <c r="H433" s="45" t="s">
        <v>15</v>
      </c>
      <c r="I433" s="17">
        <v>7</v>
      </c>
      <c r="J433" s="18">
        <f t="shared" si="6"/>
        <v>0.23913043478260865</v>
      </c>
      <c r="K433" s="21"/>
      <c r="L433" s="21" t="s">
        <v>15</v>
      </c>
      <c r="M433" s="21" t="s">
        <v>15</v>
      </c>
      <c r="N433" s="21"/>
      <c r="O433" s="21" t="s">
        <v>15</v>
      </c>
      <c r="P433" s="21" t="s">
        <v>15</v>
      </c>
      <c r="Q433" s="21"/>
    </row>
    <row r="434" spans="1:17">
      <c r="A434" s="13">
        <v>25111220600</v>
      </c>
      <c r="B434" s="46"/>
      <c r="C434" s="14">
        <v>3</v>
      </c>
      <c r="D434" s="19" t="s">
        <v>466</v>
      </c>
      <c r="E434" s="21"/>
      <c r="F434" s="21" t="s">
        <v>14</v>
      </c>
      <c r="G434" s="4">
        <v>29.24</v>
      </c>
      <c r="H434" s="37" t="s">
        <v>15</v>
      </c>
      <c r="I434" s="17">
        <v>12</v>
      </c>
      <c r="J434" s="18">
        <f t="shared" si="6"/>
        <v>0.58960328317373456</v>
      </c>
      <c r="K434" s="21"/>
      <c r="L434" s="21"/>
      <c r="M434" s="21" t="s">
        <v>15</v>
      </c>
      <c r="N434" s="21" t="s">
        <v>15</v>
      </c>
      <c r="O434" s="21"/>
      <c r="P434" s="21" t="s">
        <v>15</v>
      </c>
      <c r="Q434" s="21" t="s">
        <v>15</v>
      </c>
    </row>
    <row r="435" spans="1:17">
      <c r="A435" s="13">
        <v>25111221201</v>
      </c>
      <c r="B435" s="46" t="s">
        <v>1477</v>
      </c>
      <c r="C435" s="15">
        <v>1</v>
      </c>
      <c r="D435" s="19" t="s">
        <v>467</v>
      </c>
      <c r="E435" s="21"/>
      <c r="F435" s="21" t="s">
        <v>14</v>
      </c>
      <c r="G435" s="17">
        <v>152.59</v>
      </c>
      <c r="H435" s="45" t="s">
        <v>15</v>
      </c>
      <c r="I435" s="17">
        <v>95</v>
      </c>
      <c r="J435" s="18">
        <f t="shared" si="6"/>
        <v>0.37741660659283049</v>
      </c>
      <c r="K435" s="21"/>
      <c r="L435" s="21"/>
      <c r="M435" s="21" t="s">
        <v>15</v>
      </c>
      <c r="N435" s="21"/>
      <c r="O435" s="21"/>
      <c r="P435" s="21"/>
      <c r="Q435" s="21"/>
    </row>
    <row r="436" spans="1:17">
      <c r="A436" s="13">
        <v>25111221243</v>
      </c>
      <c r="B436" s="46"/>
      <c r="C436" s="15">
        <v>26</v>
      </c>
      <c r="D436" s="19" t="s">
        <v>468</v>
      </c>
      <c r="E436" s="21"/>
      <c r="F436" s="21" t="s">
        <v>14</v>
      </c>
      <c r="G436" s="17">
        <v>3.51</v>
      </c>
      <c r="H436" s="45" t="s">
        <v>15</v>
      </c>
      <c r="I436" s="17">
        <v>2</v>
      </c>
      <c r="J436" s="18">
        <f t="shared" si="6"/>
        <v>0.43019943019943019</v>
      </c>
      <c r="K436" s="21"/>
      <c r="L436" s="21"/>
      <c r="M436" s="21" t="s">
        <v>15</v>
      </c>
      <c r="N436" s="21"/>
      <c r="O436" s="21"/>
      <c r="P436" s="21" t="s">
        <v>15</v>
      </c>
      <c r="Q436" s="21" t="s">
        <v>15</v>
      </c>
    </row>
    <row r="437" spans="1:17">
      <c r="A437" s="13">
        <v>25111221849</v>
      </c>
      <c r="B437" s="46"/>
      <c r="C437" s="14">
        <v>1</v>
      </c>
      <c r="D437" s="19" t="s">
        <v>469</v>
      </c>
      <c r="E437" s="21"/>
      <c r="F437" s="21" t="s">
        <v>14</v>
      </c>
      <c r="G437" s="4">
        <v>8.44</v>
      </c>
      <c r="H437" s="37" t="s">
        <v>15</v>
      </c>
      <c r="I437" s="17">
        <v>5.5</v>
      </c>
      <c r="J437" s="18">
        <f t="shared" si="6"/>
        <v>0.34834123222748814</v>
      </c>
      <c r="K437" s="21"/>
      <c r="L437" s="21"/>
      <c r="M437" s="21" t="s">
        <v>15</v>
      </c>
      <c r="N437" s="21"/>
      <c r="O437" s="21"/>
      <c r="P437" s="21" t="s">
        <v>15</v>
      </c>
      <c r="Q437" s="21" t="s">
        <v>15</v>
      </c>
    </row>
    <row r="438" spans="1:17">
      <c r="A438" s="13">
        <v>25111469397</v>
      </c>
      <c r="B438" s="46"/>
      <c r="C438" s="15">
        <v>1</v>
      </c>
      <c r="D438" s="19" t="s">
        <v>470</v>
      </c>
      <c r="E438" s="21"/>
      <c r="F438" s="21" t="s">
        <v>14</v>
      </c>
      <c r="G438" s="17">
        <v>29.24</v>
      </c>
      <c r="H438" s="45" t="s">
        <v>15</v>
      </c>
      <c r="I438" s="17">
        <v>12</v>
      </c>
      <c r="J438" s="18">
        <f t="shared" si="6"/>
        <v>0.58960328317373456</v>
      </c>
      <c r="K438" s="21"/>
      <c r="L438" s="21" t="s">
        <v>15</v>
      </c>
      <c r="M438" s="21" t="s">
        <v>15</v>
      </c>
      <c r="N438" s="21"/>
      <c r="O438" s="21" t="s">
        <v>15</v>
      </c>
      <c r="P438" s="21" t="s">
        <v>15</v>
      </c>
      <c r="Q438" s="21" t="s">
        <v>15</v>
      </c>
    </row>
    <row r="439" spans="1:17">
      <c r="A439" s="13">
        <v>25112228069</v>
      </c>
      <c r="B439" s="46" t="s">
        <v>1477</v>
      </c>
      <c r="C439" s="14">
        <v>1</v>
      </c>
      <c r="D439" s="19" t="s">
        <v>471</v>
      </c>
      <c r="E439" s="21" t="s">
        <v>17</v>
      </c>
      <c r="F439" s="21" t="s">
        <v>14</v>
      </c>
      <c r="G439" s="17">
        <v>202.57</v>
      </c>
      <c r="H439" s="45" t="s">
        <v>15</v>
      </c>
      <c r="I439" s="17">
        <v>95</v>
      </c>
      <c r="J439" s="18">
        <f t="shared" ref="J439:J501" si="7">1-(I439/G439)</f>
        <v>0.53102631189218541</v>
      </c>
      <c r="K439" s="21"/>
      <c r="L439" s="21"/>
      <c r="M439" s="21"/>
      <c r="N439" s="21"/>
      <c r="O439" s="21"/>
      <c r="P439" s="21"/>
      <c r="Q439" s="21" t="s">
        <v>15</v>
      </c>
    </row>
    <row r="440" spans="1:17">
      <c r="A440" s="13">
        <v>25112228384</v>
      </c>
      <c r="B440" s="46" t="s">
        <v>1477</v>
      </c>
      <c r="C440" s="15">
        <v>1</v>
      </c>
      <c r="D440" s="19" t="s">
        <v>472</v>
      </c>
      <c r="E440" s="21"/>
      <c r="F440" s="21" t="s">
        <v>14</v>
      </c>
      <c r="G440" s="4">
        <v>186.78</v>
      </c>
      <c r="H440" s="37" t="s">
        <v>15</v>
      </c>
      <c r="I440" s="17">
        <v>95</v>
      </c>
      <c r="J440" s="18">
        <f t="shared" si="7"/>
        <v>0.49138023342970338</v>
      </c>
      <c r="K440" s="21"/>
      <c r="L440" s="21"/>
      <c r="M440" s="21"/>
      <c r="N440" s="21"/>
      <c r="O440" s="21"/>
      <c r="P440" s="21"/>
      <c r="Q440" s="21" t="s">
        <v>15</v>
      </c>
    </row>
    <row r="441" spans="1:17">
      <c r="A441" s="13">
        <v>25117501309</v>
      </c>
      <c r="B441" s="46"/>
      <c r="C441" s="15">
        <v>12</v>
      </c>
      <c r="D441" s="19" t="s">
        <v>473</v>
      </c>
      <c r="E441" s="21"/>
      <c r="F441" s="21" t="s">
        <v>24</v>
      </c>
      <c r="G441" s="4">
        <v>83.52</v>
      </c>
      <c r="H441" s="37" t="s">
        <v>15</v>
      </c>
      <c r="I441" s="17">
        <v>38</v>
      </c>
      <c r="J441" s="18">
        <f t="shared" si="7"/>
        <v>0.54501915708812265</v>
      </c>
      <c r="K441" s="21"/>
      <c r="L441" s="21"/>
      <c r="M441" s="21"/>
      <c r="N441" s="21"/>
      <c r="O441" s="21"/>
      <c r="P441" s="21" t="s">
        <v>15</v>
      </c>
      <c r="Q441" s="21" t="s">
        <v>15</v>
      </c>
    </row>
    <row r="442" spans="1:17">
      <c r="A442" s="13">
        <v>25117503525</v>
      </c>
      <c r="B442" s="46"/>
      <c r="C442" s="15">
        <v>2</v>
      </c>
      <c r="D442" s="19" t="s">
        <v>474</v>
      </c>
      <c r="E442" s="21"/>
      <c r="F442" s="21" t="s">
        <v>24</v>
      </c>
      <c r="G442" s="17">
        <v>63.17</v>
      </c>
      <c r="H442" s="45" t="s">
        <v>15</v>
      </c>
      <c r="I442" s="17">
        <v>38</v>
      </c>
      <c r="J442" s="18">
        <f t="shared" si="7"/>
        <v>0.39844863067911984</v>
      </c>
      <c r="K442" s="21" t="s">
        <v>15</v>
      </c>
      <c r="L442" s="21" t="s">
        <v>15</v>
      </c>
      <c r="M442" s="21"/>
      <c r="N442" s="21" t="s">
        <v>15</v>
      </c>
      <c r="O442" s="21" t="s">
        <v>15</v>
      </c>
      <c r="P442" s="21" t="s">
        <v>15</v>
      </c>
      <c r="Q442" s="21" t="s">
        <v>15</v>
      </c>
    </row>
    <row r="443" spans="1:17">
      <c r="A443" s="13">
        <v>25117507695</v>
      </c>
      <c r="B443" s="46"/>
      <c r="C443" s="15">
        <v>7</v>
      </c>
      <c r="D443" s="19" t="s">
        <v>475</v>
      </c>
      <c r="E443" s="21"/>
      <c r="F443" s="21" t="s">
        <v>14</v>
      </c>
      <c r="G443" s="17">
        <v>55.04</v>
      </c>
      <c r="H443" s="45" t="s">
        <v>15</v>
      </c>
      <c r="I443" s="17">
        <v>25</v>
      </c>
      <c r="J443" s="18">
        <f t="shared" si="7"/>
        <v>0.54578488372093026</v>
      </c>
      <c r="K443" s="21"/>
      <c r="L443" s="21"/>
      <c r="M443" s="21"/>
      <c r="N443" s="21"/>
      <c r="O443" s="21"/>
      <c r="P443" s="21"/>
      <c r="Q443" s="21"/>
    </row>
    <row r="444" spans="1:17">
      <c r="A444" s="13">
        <v>25117519669</v>
      </c>
      <c r="B444" s="46"/>
      <c r="C444" s="15">
        <v>3</v>
      </c>
      <c r="D444" s="19" t="s">
        <v>476</v>
      </c>
      <c r="E444" s="21"/>
      <c r="F444" s="21" t="s">
        <v>14</v>
      </c>
      <c r="G444" s="17">
        <v>102.5</v>
      </c>
      <c r="H444" s="45" t="s">
        <v>15</v>
      </c>
      <c r="I444" s="17">
        <v>25</v>
      </c>
      <c r="J444" s="18">
        <f t="shared" si="7"/>
        <v>0.75609756097560976</v>
      </c>
      <c r="K444" s="21"/>
      <c r="L444" s="21"/>
      <c r="M444" s="21" t="s">
        <v>15</v>
      </c>
      <c r="N444" s="21"/>
      <c r="O444" s="21"/>
      <c r="P444" s="21"/>
      <c r="Q444" s="21" t="s">
        <v>15</v>
      </c>
    </row>
    <row r="445" spans="1:17">
      <c r="A445" s="13">
        <v>25117571899</v>
      </c>
      <c r="B445" s="46"/>
      <c r="C445" s="14">
        <v>5</v>
      </c>
      <c r="D445" s="19" t="s">
        <v>477</v>
      </c>
      <c r="E445" s="21"/>
      <c r="F445" s="21" t="s">
        <v>14</v>
      </c>
      <c r="G445" s="4">
        <v>1.84</v>
      </c>
      <c r="H445" s="37" t="s">
        <v>15</v>
      </c>
      <c r="I445" s="17">
        <v>1.3</v>
      </c>
      <c r="J445" s="18">
        <f t="shared" si="7"/>
        <v>0.29347826086956519</v>
      </c>
      <c r="K445" s="21"/>
      <c r="L445" s="21" t="s">
        <v>15</v>
      </c>
      <c r="M445" s="21" t="s">
        <v>15</v>
      </c>
      <c r="N445" s="21"/>
      <c r="O445" s="21" t="s">
        <v>15</v>
      </c>
      <c r="P445" s="21" t="s">
        <v>15</v>
      </c>
      <c r="Q445" s="21" t="s">
        <v>15</v>
      </c>
    </row>
    <row r="446" spans="1:17">
      <c r="A446" s="13">
        <v>25161215374</v>
      </c>
      <c r="B446" s="52" t="s">
        <v>1469</v>
      </c>
      <c r="C446" s="14">
        <v>1</v>
      </c>
      <c r="D446" s="19" t="s">
        <v>478</v>
      </c>
      <c r="E446" s="21"/>
      <c r="F446" s="21" t="s">
        <v>14</v>
      </c>
      <c r="G446" s="4">
        <v>439.73</v>
      </c>
      <c r="H446" s="37" t="s">
        <v>15</v>
      </c>
      <c r="I446" s="17">
        <v>125</v>
      </c>
      <c r="J446" s="18">
        <f t="shared" si="7"/>
        <v>0.71573465535669611</v>
      </c>
      <c r="K446" s="21"/>
      <c r="L446" s="21"/>
      <c r="M446" s="21" t="s">
        <v>15</v>
      </c>
      <c r="N446" s="21"/>
      <c r="O446" s="21"/>
      <c r="P446" s="21"/>
      <c r="Q446" s="21"/>
    </row>
    <row r="447" spans="1:17">
      <c r="A447" s="13">
        <v>25161215553</v>
      </c>
      <c r="B447" s="52" t="s">
        <v>1469</v>
      </c>
      <c r="C447" s="15">
        <v>1</v>
      </c>
      <c r="D447" s="19" t="s">
        <v>479</v>
      </c>
      <c r="E447" s="21"/>
      <c r="F447" s="21" t="s">
        <v>14</v>
      </c>
      <c r="G447" s="17">
        <v>283.79000000000002</v>
      </c>
      <c r="H447" s="45" t="s">
        <v>15</v>
      </c>
      <c r="I447" s="17">
        <v>150</v>
      </c>
      <c r="J447" s="18">
        <f t="shared" si="7"/>
        <v>0.47144014940625112</v>
      </c>
      <c r="K447" s="21"/>
      <c r="L447" s="21"/>
      <c r="M447" s="21" t="s">
        <v>15</v>
      </c>
      <c r="N447" s="21"/>
      <c r="O447" s="21"/>
      <c r="P447" s="21"/>
      <c r="Q447" s="21"/>
    </row>
    <row r="448" spans="1:17">
      <c r="A448" s="13">
        <v>25161215780</v>
      </c>
      <c r="B448" s="46"/>
      <c r="C448" s="15">
        <v>8</v>
      </c>
      <c r="D448" s="19" t="s">
        <v>480</v>
      </c>
      <c r="E448" s="21"/>
      <c r="F448" s="21" t="s">
        <v>14</v>
      </c>
      <c r="G448" s="17">
        <v>4.96</v>
      </c>
      <c r="H448" s="45" t="s">
        <v>15</v>
      </c>
      <c r="I448" s="17">
        <v>3.25</v>
      </c>
      <c r="J448" s="18">
        <f t="shared" si="7"/>
        <v>0.344758064516129</v>
      </c>
      <c r="K448" s="21"/>
      <c r="L448" s="21" t="s">
        <v>15</v>
      </c>
      <c r="M448" s="21" t="s">
        <v>15</v>
      </c>
      <c r="N448" s="21"/>
      <c r="O448" s="21" t="s">
        <v>15</v>
      </c>
      <c r="P448" s="21" t="s">
        <v>15</v>
      </c>
      <c r="Q448" s="21" t="s">
        <v>15</v>
      </c>
    </row>
    <row r="449" spans="1:17">
      <c r="A449" s="13">
        <v>25161219149</v>
      </c>
      <c r="B449" s="46"/>
      <c r="C449" s="14">
        <v>1</v>
      </c>
      <c r="D449" s="19" t="s">
        <v>481</v>
      </c>
      <c r="E449" s="21"/>
      <c r="F449" s="21" t="s">
        <v>14</v>
      </c>
      <c r="G449" s="4">
        <v>201.97</v>
      </c>
      <c r="H449" s="37" t="s">
        <v>15</v>
      </c>
      <c r="I449" s="17">
        <v>125</v>
      </c>
      <c r="J449" s="18">
        <f t="shared" si="7"/>
        <v>0.38109620240629793</v>
      </c>
      <c r="K449" s="21"/>
      <c r="L449" s="21"/>
      <c r="M449" s="21"/>
      <c r="N449" s="21"/>
      <c r="O449" s="21"/>
      <c r="P449" s="21"/>
      <c r="Q449" s="21"/>
    </row>
    <row r="450" spans="1:17">
      <c r="A450" s="13">
        <v>26111101782</v>
      </c>
      <c r="B450" s="46"/>
      <c r="C450" s="14">
        <v>1</v>
      </c>
      <c r="D450" s="19" t="s">
        <v>482</v>
      </c>
      <c r="E450" s="21"/>
      <c r="F450" s="21" t="s">
        <v>14</v>
      </c>
      <c r="G450" s="17">
        <v>16.61</v>
      </c>
      <c r="H450" s="45" t="s">
        <v>15</v>
      </c>
      <c r="I450" s="17">
        <v>11</v>
      </c>
      <c r="J450" s="18">
        <f t="shared" si="7"/>
        <v>0.33774834437086088</v>
      </c>
      <c r="K450" s="21" t="s">
        <v>15</v>
      </c>
      <c r="L450" s="21" t="s">
        <v>15</v>
      </c>
      <c r="M450" s="21"/>
      <c r="N450" s="21"/>
      <c r="O450" s="21"/>
      <c r="P450" s="21"/>
      <c r="Q450" s="21"/>
    </row>
    <row r="451" spans="1:17">
      <c r="A451" s="13">
        <v>26111107832</v>
      </c>
      <c r="B451" s="46" t="s">
        <v>1488</v>
      </c>
      <c r="C451" s="14">
        <v>1</v>
      </c>
      <c r="D451" s="19" t="s">
        <v>483</v>
      </c>
      <c r="E451" s="21"/>
      <c r="F451" s="21" t="s">
        <v>31</v>
      </c>
      <c r="G451" s="4">
        <v>289.94</v>
      </c>
      <c r="H451" s="37" t="s">
        <v>15</v>
      </c>
      <c r="I451" s="17">
        <v>120</v>
      </c>
      <c r="J451" s="18">
        <f t="shared" si="7"/>
        <v>0.5861212664689246</v>
      </c>
      <c r="K451" s="21" t="s">
        <v>15</v>
      </c>
      <c r="L451" s="21"/>
      <c r="M451" s="21"/>
      <c r="N451" s="21" t="s">
        <v>15</v>
      </c>
      <c r="O451" s="21" t="s">
        <v>15</v>
      </c>
      <c r="P451" s="21" t="s">
        <v>15</v>
      </c>
      <c r="Q451" s="21"/>
    </row>
    <row r="452" spans="1:17">
      <c r="A452" s="13">
        <v>26111107834</v>
      </c>
      <c r="B452" s="46"/>
      <c r="C452" s="15">
        <v>6</v>
      </c>
      <c r="D452" s="19" t="s">
        <v>484</v>
      </c>
      <c r="E452" s="21"/>
      <c r="F452" s="21" t="s">
        <v>14</v>
      </c>
      <c r="G452" s="4">
        <v>18.41</v>
      </c>
      <c r="H452" s="37" t="s">
        <v>15</v>
      </c>
      <c r="I452" s="17">
        <v>8</v>
      </c>
      <c r="J452" s="18">
        <f t="shared" si="7"/>
        <v>0.56545355784899509</v>
      </c>
      <c r="K452" s="21"/>
      <c r="L452" s="21"/>
      <c r="M452" s="21"/>
      <c r="N452" s="21" t="s">
        <v>15</v>
      </c>
      <c r="O452" s="21" t="s">
        <v>15</v>
      </c>
      <c r="P452" s="21" t="s">
        <v>15</v>
      </c>
      <c r="Q452" s="21"/>
    </row>
    <row r="453" spans="1:17">
      <c r="A453" s="13">
        <v>26111109603</v>
      </c>
      <c r="B453" s="46" t="s">
        <v>1488</v>
      </c>
      <c r="C453" s="14">
        <v>1</v>
      </c>
      <c r="D453" s="19" t="s">
        <v>485</v>
      </c>
      <c r="E453" s="21"/>
      <c r="F453" s="21" t="s">
        <v>24</v>
      </c>
      <c r="G453" s="17">
        <v>234.42</v>
      </c>
      <c r="H453" s="45" t="s">
        <v>15</v>
      </c>
      <c r="I453" s="17">
        <v>85</v>
      </c>
      <c r="J453" s="18">
        <f t="shared" si="7"/>
        <v>0.63740295196655572</v>
      </c>
      <c r="K453" s="21" t="s">
        <v>15</v>
      </c>
      <c r="L453" s="21"/>
      <c r="M453" s="21"/>
      <c r="N453" s="21" t="s">
        <v>15</v>
      </c>
      <c r="O453" s="21" t="s">
        <v>15</v>
      </c>
      <c r="P453" s="21"/>
      <c r="Q453" s="21"/>
    </row>
    <row r="454" spans="1:17">
      <c r="A454" s="13">
        <v>26111204215</v>
      </c>
      <c r="B454" s="46"/>
      <c r="C454" s="15">
        <v>13</v>
      </c>
      <c r="D454" s="19" t="s">
        <v>486</v>
      </c>
      <c r="E454" s="21"/>
      <c r="F454" s="21" t="s">
        <v>24</v>
      </c>
      <c r="G454" s="17">
        <v>11.21</v>
      </c>
      <c r="H454" s="45" t="s">
        <v>15</v>
      </c>
      <c r="I454" s="17">
        <v>4</v>
      </c>
      <c r="J454" s="18">
        <f t="shared" si="7"/>
        <v>0.64317573595004462</v>
      </c>
      <c r="K454" s="21"/>
      <c r="L454" s="21" t="s">
        <v>15</v>
      </c>
      <c r="M454" s="21" t="s">
        <v>15</v>
      </c>
      <c r="N454" s="21"/>
      <c r="O454" s="21"/>
      <c r="P454" s="21"/>
      <c r="Q454" s="21"/>
    </row>
    <row r="455" spans="1:17">
      <c r="A455" s="13">
        <v>26111204215</v>
      </c>
      <c r="B455" s="46"/>
      <c r="C455" s="14">
        <v>6</v>
      </c>
      <c r="D455" s="19" t="s">
        <v>487</v>
      </c>
      <c r="E455" s="21"/>
      <c r="F455" s="21" t="s">
        <v>14</v>
      </c>
      <c r="G455" s="17">
        <v>11.21</v>
      </c>
      <c r="H455" s="45" t="s">
        <v>15</v>
      </c>
      <c r="I455" s="54">
        <v>6.7</v>
      </c>
      <c r="J455" s="18">
        <f t="shared" si="7"/>
        <v>0.40231935771632477</v>
      </c>
      <c r="K455" s="21"/>
      <c r="L455" s="21" t="s">
        <v>15</v>
      </c>
      <c r="M455" s="21" t="s">
        <v>15</v>
      </c>
      <c r="N455" s="21"/>
      <c r="O455" s="21"/>
      <c r="P455" s="21"/>
      <c r="Q455" s="21"/>
    </row>
    <row r="456" spans="1:17">
      <c r="A456" s="13">
        <v>26111206197</v>
      </c>
      <c r="B456" s="46">
        <v>2297</v>
      </c>
      <c r="C456" s="14">
        <v>1</v>
      </c>
      <c r="D456" s="19" t="s">
        <v>488</v>
      </c>
      <c r="E456" s="21" t="s">
        <v>17</v>
      </c>
      <c r="F456" s="21" t="s">
        <v>14</v>
      </c>
      <c r="G456" s="17">
        <v>735</v>
      </c>
      <c r="H456" s="45" t="s">
        <v>1436</v>
      </c>
      <c r="I456" s="17">
        <v>400</v>
      </c>
      <c r="J456" s="18">
        <f t="shared" si="7"/>
        <v>0.45578231292517002</v>
      </c>
      <c r="K456" s="21"/>
      <c r="L456" s="21" t="s">
        <v>15</v>
      </c>
      <c r="N456" s="21"/>
      <c r="O456" s="21"/>
      <c r="P456" s="21"/>
      <c r="Q456" s="25"/>
    </row>
    <row r="457" spans="1:17">
      <c r="A457" s="13">
        <v>26111208608</v>
      </c>
      <c r="B457" s="46">
        <v>2297</v>
      </c>
      <c r="C457" s="15">
        <v>1</v>
      </c>
      <c r="D457" s="19" t="s">
        <v>489</v>
      </c>
      <c r="E457" s="21" t="s">
        <v>17</v>
      </c>
      <c r="F457" s="21" t="s">
        <v>14</v>
      </c>
      <c r="G457" s="4">
        <v>1336.9</v>
      </c>
      <c r="H457" s="37" t="s">
        <v>15</v>
      </c>
      <c r="I457" s="17">
        <v>795</v>
      </c>
      <c r="J457" s="18">
        <f t="shared" si="7"/>
        <v>0.40534071359114376</v>
      </c>
      <c r="K457" s="21"/>
      <c r="L457" s="21" t="s">
        <v>15</v>
      </c>
      <c r="N457" s="21"/>
      <c r="O457" s="21"/>
      <c r="P457" s="21"/>
      <c r="Q457" s="25"/>
    </row>
    <row r="458" spans="1:17">
      <c r="A458" s="13">
        <v>26111225054</v>
      </c>
      <c r="B458" s="46"/>
      <c r="C458" s="15">
        <v>2</v>
      </c>
      <c r="D458" s="19" t="s">
        <v>490</v>
      </c>
      <c r="E458" s="21"/>
      <c r="F458" s="21" t="s">
        <v>14</v>
      </c>
      <c r="G458" s="17">
        <v>10.14</v>
      </c>
      <c r="H458" s="45" t="s">
        <v>15</v>
      </c>
      <c r="I458" s="17">
        <v>4</v>
      </c>
      <c r="J458" s="18">
        <f t="shared" si="7"/>
        <v>0.60552268244575935</v>
      </c>
      <c r="K458" s="21"/>
      <c r="L458" s="21"/>
      <c r="M458" s="1" t="s">
        <v>15</v>
      </c>
      <c r="N458" s="21"/>
      <c r="O458" s="21"/>
      <c r="P458" s="21"/>
      <c r="Q458" s="25"/>
    </row>
    <row r="459" spans="1:17">
      <c r="A459" s="13">
        <v>26111225088</v>
      </c>
      <c r="B459" s="46"/>
      <c r="C459" s="14">
        <v>10</v>
      </c>
      <c r="D459" s="19" t="s">
        <v>491</v>
      </c>
      <c r="E459" s="21"/>
      <c r="F459" s="21" t="s">
        <v>14</v>
      </c>
      <c r="G459" s="4">
        <v>8.02</v>
      </c>
      <c r="H459" s="37" t="s">
        <v>15</v>
      </c>
      <c r="I459" s="17">
        <v>6</v>
      </c>
      <c r="J459" s="18">
        <f t="shared" si="7"/>
        <v>0.25187032418952615</v>
      </c>
      <c r="K459" s="21"/>
      <c r="L459" s="21"/>
      <c r="M459" s="1" t="s">
        <v>15</v>
      </c>
      <c r="N459" s="21"/>
      <c r="O459" s="21"/>
      <c r="P459" s="21"/>
      <c r="Q459" s="25"/>
    </row>
    <row r="460" spans="1:17">
      <c r="A460" s="13">
        <v>26111225089</v>
      </c>
      <c r="B460" s="46"/>
      <c r="C460" s="15">
        <v>11</v>
      </c>
      <c r="D460" s="19" t="s">
        <v>492</v>
      </c>
      <c r="E460" s="21"/>
      <c r="F460" s="21" t="s">
        <v>14</v>
      </c>
      <c r="G460" s="17">
        <v>39.33</v>
      </c>
      <c r="H460" s="45" t="s">
        <v>15</v>
      </c>
      <c r="I460" s="17">
        <v>18</v>
      </c>
      <c r="J460" s="18">
        <f t="shared" si="7"/>
        <v>0.54233409610983974</v>
      </c>
      <c r="K460" s="21"/>
      <c r="L460" s="21"/>
      <c r="M460" s="1" t="s">
        <v>15</v>
      </c>
      <c r="N460" s="21"/>
      <c r="O460" s="21"/>
      <c r="P460" s="21"/>
      <c r="Q460" s="25"/>
    </row>
    <row r="461" spans="1:17">
      <c r="A461" s="13">
        <v>26111226881</v>
      </c>
      <c r="B461" s="46" t="s">
        <v>1488</v>
      </c>
      <c r="C461" s="15">
        <v>1</v>
      </c>
      <c r="D461" s="19" t="s">
        <v>493</v>
      </c>
      <c r="E461" s="21"/>
      <c r="F461" s="21" t="s">
        <v>14</v>
      </c>
      <c r="G461" s="17">
        <v>295.82</v>
      </c>
      <c r="H461" s="45" t="s">
        <v>15</v>
      </c>
      <c r="I461" s="17">
        <v>160</v>
      </c>
      <c r="J461" s="18">
        <f t="shared" si="7"/>
        <v>0.45913055236292344</v>
      </c>
      <c r="K461" s="21"/>
      <c r="L461" s="21"/>
      <c r="N461" s="21"/>
      <c r="O461" s="21"/>
      <c r="P461" s="21" t="s">
        <v>15</v>
      </c>
      <c r="Q461" s="25" t="s">
        <v>15</v>
      </c>
    </row>
    <row r="462" spans="1:17">
      <c r="A462" s="13">
        <v>26112226527</v>
      </c>
      <c r="B462" s="46" t="s">
        <v>1488</v>
      </c>
      <c r="C462" s="14">
        <v>1</v>
      </c>
      <c r="D462" s="19" t="s">
        <v>494</v>
      </c>
      <c r="E462" s="21"/>
      <c r="F462" s="21" t="s">
        <v>59</v>
      </c>
      <c r="G462" s="4">
        <v>252.42</v>
      </c>
      <c r="H462" s="37" t="s">
        <v>15</v>
      </c>
      <c r="I462" s="17">
        <v>100</v>
      </c>
      <c r="J462" s="18">
        <f t="shared" si="7"/>
        <v>0.60383487837730765</v>
      </c>
      <c r="K462" s="21"/>
      <c r="L462" s="21"/>
      <c r="N462" s="21"/>
      <c r="O462" s="21"/>
      <c r="P462" s="21"/>
      <c r="Q462" s="25"/>
    </row>
    <row r="463" spans="1:17">
      <c r="A463" s="13">
        <v>26112226842</v>
      </c>
      <c r="B463" s="46" t="s">
        <v>1488</v>
      </c>
      <c r="C463" s="14">
        <v>1</v>
      </c>
      <c r="D463" s="19" t="s">
        <v>495</v>
      </c>
      <c r="E463" s="21" t="s">
        <v>17</v>
      </c>
      <c r="F463" s="21" t="s">
        <v>14</v>
      </c>
      <c r="G463" s="17">
        <v>250.88</v>
      </c>
      <c r="H463" s="45" t="s">
        <v>15</v>
      </c>
      <c r="I463" s="17">
        <v>175</v>
      </c>
      <c r="J463" s="18">
        <f t="shared" si="7"/>
        <v>0.3024553571428571</v>
      </c>
      <c r="K463" s="21"/>
      <c r="L463" s="21"/>
      <c r="N463" s="21"/>
      <c r="O463" s="21"/>
      <c r="P463" s="21"/>
      <c r="Q463" s="25"/>
    </row>
    <row r="464" spans="1:17">
      <c r="A464" s="13">
        <v>26113748138</v>
      </c>
      <c r="B464" s="46"/>
      <c r="C464" s="14">
        <v>7</v>
      </c>
      <c r="D464" s="19" t="s">
        <v>496</v>
      </c>
      <c r="E464" s="21"/>
      <c r="F464" s="21" t="s">
        <v>14</v>
      </c>
      <c r="G464" s="17">
        <v>8.34</v>
      </c>
      <c r="H464" s="45" t="s">
        <v>15</v>
      </c>
      <c r="I464" s="17">
        <v>5.5</v>
      </c>
      <c r="J464" s="18">
        <f t="shared" si="7"/>
        <v>0.34052757793764987</v>
      </c>
      <c r="K464" s="21" t="s">
        <v>15</v>
      </c>
      <c r="L464" s="21" t="s">
        <v>15</v>
      </c>
      <c r="N464" s="21" t="s">
        <v>15</v>
      </c>
      <c r="O464" s="21" t="s">
        <v>15</v>
      </c>
      <c r="P464" s="21" t="s">
        <v>15</v>
      </c>
      <c r="Q464" s="25"/>
    </row>
    <row r="465" spans="1:17">
      <c r="A465" s="13">
        <v>26117523709</v>
      </c>
      <c r="B465" s="46"/>
      <c r="C465" s="15">
        <v>6</v>
      </c>
      <c r="D465" s="19" t="s">
        <v>497</v>
      </c>
      <c r="E465" s="46" t="s">
        <v>17</v>
      </c>
      <c r="F465" s="21" t="s">
        <v>14</v>
      </c>
      <c r="G465" s="4">
        <v>7.09</v>
      </c>
      <c r="H465" s="37" t="s">
        <v>15</v>
      </c>
      <c r="I465" s="17">
        <v>4.5</v>
      </c>
      <c r="J465" s="18">
        <f t="shared" si="7"/>
        <v>0.36530324400564174</v>
      </c>
      <c r="K465" s="21"/>
      <c r="L465" s="21"/>
      <c r="M465" s="21"/>
      <c r="N465" s="21"/>
      <c r="O465" s="21"/>
      <c r="P465" s="21" t="s">
        <v>15</v>
      </c>
      <c r="Q465" s="21"/>
    </row>
    <row r="466" spans="1:17">
      <c r="A466" s="13">
        <v>26121100992</v>
      </c>
      <c r="B466" s="46"/>
      <c r="C466" s="15">
        <v>2</v>
      </c>
      <c r="D466" s="19" t="s">
        <v>498</v>
      </c>
      <c r="E466" s="21"/>
      <c r="F466" s="21" t="s">
        <v>14</v>
      </c>
      <c r="G466" s="4">
        <v>21.61</v>
      </c>
      <c r="H466" s="37" t="s">
        <v>15</v>
      </c>
      <c r="I466" s="17">
        <v>15</v>
      </c>
      <c r="J466" s="18">
        <f t="shared" si="7"/>
        <v>0.30587690883850072</v>
      </c>
      <c r="K466" s="21"/>
      <c r="L466" s="21"/>
      <c r="N466" s="21" t="s">
        <v>15</v>
      </c>
      <c r="O466" s="21" t="s">
        <v>15</v>
      </c>
      <c r="P466" s="21" t="s">
        <v>15</v>
      </c>
      <c r="Q466" s="25" t="s">
        <v>15</v>
      </c>
    </row>
    <row r="467" spans="1:17">
      <c r="A467" s="13">
        <v>26121209532</v>
      </c>
      <c r="B467" s="46" t="s">
        <v>1488</v>
      </c>
      <c r="C467" s="14">
        <v>1</v>
      </c>
      <c r="D467" s="2" t="s">
        <v>499</v>
      </c>
      <c r="E467" s="21"/>
      <c r="F467" s="21" t="s">
        <v>24</v>
      </c>
      <c r="G467" s="17">
        <v>314.33</v>
      </c>
      <c r="H467" s="45" t="s">
        <v>15</v>
      </c>
      <c r="I467" s="17">
        <v>40</v>
      </c>
      <c r="J467" s="18">
        <f t="shared" si="7"/>
        <v>0.87274520408487888</v>
      </c>
      <c r="K467" s="21"/>
      <c r="L467" s="21"/>
      <c r="N467" s="21"/>
      <c r="O467" s="21"/>
      <c r="P467" s="21" t="s">
        <v>15</v>
      </c>
      <c r="Q467" s="25" t="s">
        <v>15</v>
      </c>
    </row>
    <row r="468" spans="1:17">
      <c r="A468" s="13">
        <v>26121226657</v>
      </c>
      <c r="B468" s="46" t="s">
        <v>1488</v>
      </c>
      <c r="C468" s="14">
        <v>1</v>
      </c>
      <c r="D468" s="19" t="s">
        <v>500</v>
      </c>
      <c r="E468" s="21"/>
      <c r="F468" s="21" t="s">
        <v>24</v>
      </c>
      <c r="G468" s="17">
        <v>314.33</v>
      </c>
      <c r="H468" s="45" t="s">
        <v>15</v>
      </c>
      <c r="I468" s="17">
        <v>100</v>
      </c>
      <c r="J468" s="18">
        <f t="shared" si="7"/>
        <v>0.68186301021219742</v>
      </c>
      <c r="K468" s="21"/>
      <c r="L468" s="21"/>
      <c r="N468" s="21"/>
      <c r="O468" s="21"/>
      <c r="P468" s="21"/>
      <c r="Q468" s="25"/>
    </row>
    <row r="469" spans="1:17">
      <c r="A469" s="13">
        <v>31121119260</v>
      </c>
      <c r="B469" s="46"/>
      <c r="C469" s="14">
        <v>3</v>
      </c>
      <c r="D469" s="19" t="s">
        <v>501</v>
      </c>
      <c r="E469" s="21"/>
      <c r="F469" s="21" t="s">
        <v>14</v>
      </c>
      <c r="G469" s="4">
        <v>15.88</v>
      </c>
      <c r="H469" s="37" t="s">
        <v>15</v>
      </c>
      <c r="I469" s="17">
        <v>9</v>
      </c>
      <c r="J469" s="18">
        <f t="shared" si="7"/>
        <v>0.43324937027707811</v>
      </c>
      <c r="K469" s="21"/>
      <c r="L469" s="21" t="s">
        <v>15</v>
      </c>
      <c r="N469" s="21"/>
      <c r="O469" s="21" t="s">
        <v>15</v>
      </c>
      <c r="P469" s="21" t="s">
        <v>15</v>
      </c>
      <c r="Q469" s="25"/>
    </row>
    <row r="470" spans="1:17">
      <c r="A470" s="13">
        <v>31121132353</v>
      </c>
      <c r="B470" s="46">
        <v>2297</v>
      </c>
      <c r="C470" s="14">
        <v>1</v>
      </c>
      <c r="D470" s="19" t="s">
        <v>502</v>
      </c>
      <c r="E470" s="21"/>
      <c r="F470" s="21" t="s">
        <v>503</v>
      </c>
      <c r="G470" s="4">
        <v>275.77</v>
      </c>
      <c r="H470" s="37" t="s">
        <v>15</v>
      </c>
      <c r="I470" s="17">
        <v>85</v>
      </c>
      <c r="J470" s="18">
        <f t="shared" si="7"/>
        <v>0.69177212894803641</v>
      </c>
      <c r="K470" s="21"/>
      <c r="L470" s="21"/>
      <c r="N470" s="21"/>
      <c r="O470" s="21"/>
      <c r="P470" s="21" t="s">
        <v>15</v>
      </c>
      <c r="Q470" s="25" t="s">
        <v>15</v>
      </c>
    </row>
    <row r="471" spans="1:17">
      <c r="A471" s="13">
        <v>31121139789</v>
      </c>
      <c r="B471" s="46"/>
      <c r="C471" s="15">
        <v>1</v>
      </c>
      <c r="D471" s="19" t="s">
        <v>504</v>
      </c>
      <c r="E471" s="46" t="s">
        <v>17</v>
      </c>
      <c r="F471" s="21" t="s">
        <v>24</v>
      </c>
      <c r="G471" s="17">
        <v>57.79</v>
      </c>
      <c r="H471" s="45" t="s">
        <v>15</v>
      </c>
      <c r="I471" s="17">
        <v>30</v>
      </c>
      <c r="J471" s="18">
        <f t="shared" si="7"/>
        <v>0.48087904481744248</v>
      </c>
      <c r="K471" s="21"/>
      <c r="L471" s="21"/>
      <c r="M471" s="1" t="s">
        <v>15</v>
      </c>
      <c r="N471" s="21"/>
      <c r="O471" s="21"/>
      <c r="P471" s="21"/>
      <c r="Q471" s="25"/>
    </row>
    <row r="472" spans="1:17">
      <c r="A472" s="13">
        <v>31121139790</v>
      </c>
      <c r="B472" s="46"/>
      <c r="C472" s="15">
        <v>1</v>
      </c>
      <c r="D472" s="19" t="s">
        <v>505</v>
      </c>
      <c r="E472" s="21" t="s">
        <v>17</v>
      </c>
      <c r="F472" s="21" t="s">
        <v>24</v>
      </c>
      <c r="G472" s="17">
        <v>57.79</v>
      </c>
      <c r="H472" s="45" t="s">
        <v>15</v>
      </c>
      <c r="I472" s="17">
        <v>30</v>
      </c>
      <c r="J472" s="18">
        <f t="shared" si="7"/>
        <v>0.48087904481744248</v>
      </c>
      <c r="K472" s="21"/>
      <c r="L472" s="21"/>
      <c r="M472" s="1" t="s">
        <v>15</v>
      </c>
      <c r="N472" s="21"/>
      <c r="O472" s="21"/>
      <c r="P472" s="21"/>
      <c r="Q472" s="25"/>
    </row>
    <row r="473" spans="1:17">
      <c r="A473" s="13">
        <v>31126758510</v>
      </c>
      <c r="B473" s="46"/>
      <c r="C473" s="15">
        <v>6</v>
      </c>
      <c r="D473" s="19" t="s">
        <v>506</v>
      </c>
      <c r="E473" s="21"/>
      <c r="F473" s="21" t="s">
        <v>14</v>
      </c>
      <c r="G473" s="17">
        <v>81.459999999999994</v>
      </c>
      <c r="H473" s="45" t="s">
        <v>15</v>
      </c>
      <c r="I473" s="17">
        <v>30</v>
      </c>
      <c r="J473" s="18">
        <f t="shared" si="7"/>
        <v>0.6317210901055732</v>
      </c>
      <c r="K473" s="21"/>
      <c r="L473" s="21"/>
      <c r="N473" s="21"/>
      <c r="O473" s="21"/>
      <c r="P473" s="21"/>
      <c r="Q473" s="25"/>
    </row>
    <row r="474" spans="1:17">
      <c r="A474" s="13">
        <v>31126758513</v>
      </c>
      <c r="B474" s="46">
        <v>2297</v>
      </c>
      <c r="C474" s="14">
        <v>1</v>
      </c>
      <c r="D474" s="19" t="s">
        <v>507</v>
      </c>
      <c r="E474" s="46" t="s">
        <v>17</v>
      </c>
      <c r="F474" s="21" t="s">
        <v>34</v>
      </c>
      <c r="G474" s="4">
        <v>196.23</v>
      </c>
      <c r="H474" s="37" t="s">
        <v>15</v>
      </c>
      <c r="I474" s="17">
        <v>65</v>
      </c>
      <c r="J474" s="18">
        <f t="shared" si="7"/>
        <v>0.66875605157213469</v>
      </c>
      <c r="K474" s="21"/>
      <c r="L474" s="21"/>
      <c r="N474" s="21"/>
      <c r="O474" s="21"/>
      <c r="P474" s="21"/>
      <c r="Q474" s="25"/>
    </row>
    <row r="475" spans="1:17">
      <c r="A475" s="13">
        <v>31129058818</v>
      </c>
      <c r="B475" s="46"/>
      <c r="C475" s="15">
        <v>75</v>
      </c>
      <c r="D475" s="19" t="s">
        <v>508</v>
      </c>
      <c r="E475" s="21"/>
      <c r="F475" s="21" t="s">
        <v>59</v>
      </c>
      <c r="G475" s="4">
        <v>89.79</v>
      </c>
      <c r="H475" s="37" t="s">
        <v>15</v>
      </c>
      <c r="I475" s="17">
        <v>15</v>
      </c>
      <c r="J475" s="18">
        <f t="shared" si="7"/>
        <v>0.83294353491480122</v>
      </c>
      <c r="K475" s="21"/>
      <c r="L475" s="21"/>
      <c r="N475" s="21"/>
      <c r="O475" s="21"/>
      <c r="P475" s="21"/>
      <c r="Q475" s="25" t="s">
        <v>15</v>
      </c>
    </row>
    <row r="476" spans="1:17">
      <c r="A476" s="13">
        <v>31129058820</v>
      </c>
      <c r="B476" s="46"/>
      <c r="C476" s="14">
        <v>2</v>
      </c>
      <c r="D476" s="19" t="s">
        <v>509</v>
      </c>
      <c r="E476" s="21"/>
      <c r="F476" s="21" t="s">
        <v>510</v>
      </c>
      <c r="G476" s="17">
        <v>84.86</v>
      </c>
      <c r="H476" s="45" t="s">
        <v>15</v>
      </c>
      <c r="I476" s="17">
        <v>35</v>
      </c>
      <c r="J476" s="18">
        <f t="shared" si="7"/>
        <v>0.58755597454631159</v>
      </c>
      <c r="K476" s="21"/>
      <c r="L476" s="21"/>
      <c r="N476" s="21"/>
      <c r="O476" s="21"/>
      <c r="P476" s="21"/>
      <c r="Q476" s="25"/>
    </row>
    <row r="477" spans="1:17">
      <c r="A477" s="13">
        <v>31129058931</v>
      </c>
      <c r="B477" s="46"/>
      <c r="C477" s="15">
        <v>1</v>
      </c>
      <c r="D477" s="19" t="s">
        <v>511</v>
      </c>
      <c r="E477" s="21"/>
      <c r="F477" s="21" t="s">
        <v>510</v>
      </c>
      <c r="G477" s="54">
        <f>53.99+57.79+57.79</f>
        <v>169.57</v>
      </c>
      <c r="H477" s="45" t="s">
        <v>15</v>
      </c>
      <c r="I477" s="17">
        <v>125</v>
      </c>
      <c r="J477" s="18">
        <f t="shared" si="7"/>
        <v>0.2628413044760276</v>
      </c>
      <c r="K477" s="21"/>
      <c r="L477" s="21"/>
      <c r="M477" s="1" t="s">
        <v>15</v>
      </c>
      <c r="N477" s="21"/>
      <c r="O477" s="21"/>
      <c r="P477" s="21"/>
      <c r="Q477" s="25"/>
    </row>
    <row r="478" spans="1:17">
      <c r="A478" s="13">
        <v>31129059288</v>
      </c>
      <c r="B478" s="46"/>
      <c r="C478" s="16">
        <v>0.5</v>
      </c>
      <c r="D478" s="19" t="s">
        <v>512</v>
      </c>
      <c r="E478" s="21"/>
      <c r="F478" s="21" t="s">
        <v>510</v>
      </c>
      <c r="G478" s="4">
        <f>36.7/2</f>
        <v>18.350000000000001</v>
      </c>
      <c r="H478" s="37" t="s">
        <v>15</v>
      </c>
      <c r="I478" s="17">
        <v>11</v>
      </c>
      <c r="J478" s="18">
        <f t="shared" si="7"/>
        <v>0.40054495912806543</v>
      </c>
      <c r="K478" s="21"/>
      <c r="L478" s="21"/>
      <c r="N478" s="21"/>
      <c r="O478" s="21"/>
      <c r="P478" s="21"/>
      <c r="Q478" s="25"/>
    </row>
    <row r="479" spans="1:17">
      <c r="A479" s="13">
        <v>31129064875</v>
      </c>
      <c r="B479" s="46"/>
      <c r="C479" s="16">
        <v>0.5</v>
      </c>
      <c r="D479" s="19" t="s">
        <v>513</v>
      </c>
      <c r="E479" s="21"/>
      <c r="F479" s="21" t="s">
        <v>510</v>
      </c>
      <c r="G479" s="17">
        <v>32.28</v>
      </c>
      <c r="H479" s="45" t="s">
        <v>15</v>
      </c>
      <c r="I479" s="17">
        <v>17</v>
      </c>
      <c r="J479" s="18">
        <f t="shared" si="7"/>
        <v>0.47335811648079307</v>
      </c>
      <c r="K479" s="21"/>
      <c r="L479" s="21"/>
      <c r="N479" s="21"/>
      <c r="O479" s="21"/>
      <c r="P479" s="21"/>
      <c r="Q479" s="25"/>
    </row>
    <row r="480" spans="1:17">
      <c r="A480" s="13">
        <v>31206777788</v>
      </c>
      <c r="B480" s="46"/>
      <c r="C480" s="15">
        <v>2</v>
      </c>
      <c r="D480" s="19" t="s">
        <v>514</v>
      </c>
      <c r="E480" s="21"/>
      <c r="F480" s="21" t="s">
        <v>14</v>
      </c>
      <c r="G480" s="17">
        <v>13.35</v>
      </c>
      <c r="H480" s="45" t="s">
        <v>15</v>
      </c>
      <c r="I480" s="17">
        <v>6.5</v>
      </c>
      <c r="J480" s="18">
        <f t="shared" si="7"/>
        <v>0.51310861423220966</v>
      </c>
      <c r="K480" s="21"/>
      <c r="L480" s="21"/>
      <c r="N480" s="21"/>
      <c r="O480" s="21"/>
      <c r="P480" s="21"/>
      <c r="Q480" s="25"/>
    </row>
    <row r="481" spans="1:17">
      <c r="A481" s="13">
        <v>31211104626</v>
      </c>
      <c r="B481" s="46"/>
      <c r="C481" s="15">
        <v>1</v>
      </c>
      <c r="D481" s="19" t="s">
        <v>515</v>
      </c>
      <c r="E481" s="21"/>
      <c r="F481" s="21" t="s">
        <v>14</v>
      </c>
      <c r="G481" s="4">
        <v>13.64</v>
      </c>
      <c r="H481" s="37" t="s">
        <v>15</v>
      </c>
      <c r="I481" s="17">
        <v>8</v>
      </c>
      <c r="J481" s="18">
        <f t="shared" si="7"/>
        <v>0.41348973607038131</v>
      </c>
      <c r="K481" s="21" t="s">
        <v>15</v>
      </c>
      <c r="L481" s="21" t="s">
        <v>15</v>
      </c>
      <c r="N481" s="21"/>
      <c r="O481" s="21"/>
      <c r="P481" s="21"/>
      <c r="Q481" s="25"/>
    </row>
    <row r="482" spans="1:17">
      <c r="A482" s="13">
        <v>31211110140</v>
      </c>
      <c r="B482" s="46"/>
      <c r="C482" s="15">
        <v>25</v>
      </c>
      <c r="D482" s="19" t="s">
        <v>516</v>
      </c>
      <c r="E482" s="21"/>
      <c r="F482" s="21" t="s">
        <v>24</v>
      </c>
      <c r="G482" s="17">
        <v>2.4900000000000002</v>
      </c>
      <c r="H482" s="45" t="s">
        <v>15</v>
      </c>
      <c r="I482" s="17">
        <v>0.5</v>
      </c>
      <c r="J482" s="18">
        <f t="shared" si="7"/>
        <v>0.79919678714859443</v>
      </c>
      <c r="K482" s="21" t="s">
        <v>15</v>
      </c>
      <c r="L482" s="21" t="s">
        <v>15</v>
      </c>
      <c r="N482" s="21"/>
      <c r="O482" s="21"/>
      <c r="P482" s="21"/>
      <c r="Q482" s="25"/>
    </row>
    <row r="483" spans="1:17">
      <c r="A483" s="13">
        <v>31211110140</v>
      </c>
      <c r="B483" s="46"/>
      <c r="C483" s="14">
        <v>94</v>
      </c>
      <c r="D483" s="19" t="s">
        <v>517</v>
      </c>
      <c r="E483" s="21"/>
      <c r="F483" s="21" t="s">
        <v>14</v>
      </c>
      <c r="G483" s="17">
        <v>2.4900000000000002</v>
      </c>
      <c r="H483" s="45" t="s">
        <v>15</v>
      </c>
      <c r="I483" s="17">
        <v>1.25</v>
      </c>
      <c r="J483" s="18">
        <f t="shared" si="7"/>
        <v>0.49799196787148603</v>
      </c>
      <c r="K483" s="21" t="s">
        <v>15</v>
      </c>
      <c r="L483" s="21" t="s">
        <v>15</v>
      </c>
      <c r="N483" s="21"/>
      <c r="O483" s="21"/>
      <c r="P483" s="21"/>
      <c r="Q483" s="25"/>
    </row>
    <row r="484" spans="1:17">
      <c r="A484" s="13">
        <v>31211119200</v>
      </c>
      <c r="B484" s="46"/>
      <c r="C484" s="14">
        <v>2</v>
      </c>
      <c r="D484" s="19" t="s">
        <v>518</v>
      </c>
      <c r="E484" s="21"/>
      <c r="F484" s="21" t="s">
        <v>24</v>
      </c>
      <c r="G484" s="4">
        <v>16.809999999999999</v>
      </c>
      <c r="H484" s="37" t="s">
        <v>15</v>
      </c>
      <c r="I484" s="17">
        <v>8.5</v>
      </c>
      <c r="J484" s="18">
        <f t="shared" si="7"/>
        <v>0.49434860202260555</v>
      </c>
      <c r="K484" s="21"/>
      <c r="L484" s="21"/>
      <c r="N484" s="21"/>
      <c r="O484" s="21"/>
      <c r="P484" s="21" t="s">
        <v>15</v>
      </c>
      <c r="Q484" s="25"/>
    </row>
    <row r="485" spans="1:17">
      <c r="A485" s="13">
        <v>31211125826</v>
      </c>
      <c r="B485" s="46"/>
      <c r="C485" s="14">
        <v>1</v>
      </c>
      <c r="D485" s="19" t="s">
        <v>519</v>
      </c>
      <c r="E485" s="21"/>
      <c r="F485" s="21" t="s">
        <v>24</v>
      </c>
      <c r="G485" s="17">
        <v>7.44</v>
      </c>
      <c r="H485" s="45" t="s">
        <v>15</v>
      </c>
      <c r="I485" s="17">
        <v>4</v>
      </c>
      <c r="J485" s="18">
        <f t="shared" si="7"/>
        <v>0.4623655913978495</v>
      </c>
      <c r="K485" s="21"/>
      <c r="L485" s="21"/>
      <c r="M485" s="1" t="s">
        <v>15</v>
      </c>
      <c r="N485" s="21"/>
      <c r="O485" s="21"/>
      <c r="P485" s="21"/>
      <c r="Q485" s="25"/>
    </row>
    <row r="486" spans="1:17">
      <c r="A486" s="13">
        <v>31211126790</v>
      </c>
      <c r="B486" s="46"/>
      <c r="C486" s="15">
        <v>2</v>
      </c>
      <c r="D486" s="2" t="s">
        <v>520</v>
      </c>
      <c r="E486" s="21"/>
      <c r="F486" s="21" t="s">
        <v>14</v>
      </c>
      <c r="G486" s="4">
        <v>14.24</v>
      </c>
      <c r="H486" s="37" t="s">
        <v>15</v>
      </c>
      <c r="I486" s="17">
        <v>9</v>
      </c>
      <c r="J486" s="18">
        <f t="shared" si="7"/>
        <v>0.3679775280898876</v>
      </c>
      <c r="K486" s="21"/>
      <c r="L486" s="21"/>
      <c r="M486" s="1" t="s">
        <v>15</v>
      </c>
      <c r="N486" s="21"/>
      <c r="O486" s="21"/>
      <c r="P486" s="21"/>
      <c r="Q486" s="25"/>
    </row>
    <row r="487" spans="1:17">
      <c r="A487" s="13">
        <v>31211128423</v>
      </c>
      <c r="B487" s="46"/>
      <c r="C487" s="15">
        <v>5</v>
      </c>
      <c r="D487" s="2" t="s">
        <v>521</v>
      </c>
      <c r="E487" s="21"/>
      <c r="F487" s="21" t="s">
        <v>14</v>
      </c>
      <c r="G487" s="4">
        <v>14.82</v>
      </c>
      <c r="H487" s="37" t="s">
        <v>15</v>
      </c>
      <c r="I487" s="17">
        <v>9</v>
      </c>
      <c r="J487" s="18">
        <f t="shared" si="7"/>
        <v>0.39271255060728749</v>
      </c>
      <c r="K487" s="21"/>
      <c r="L487" s="21"/>
      <c r="N487" s="21"/>
      <c r="O487" s="21"/>
      <c r="P487" s="21" t="s">
        <v>15</v>
      </c>
      <c r="Q487" s="25" t="s">
        <v>15</v>
      </c>
    </row>
    <row r="488" spans="1:17">
      <c r="A488" s="13">
        <v>31211468751</v>
      </c>
      <c r="B488" s="46"/>
      <c r="C488" s="14">
        <v>1</v>
      </c>
      <c r="D488" s="19" t="s">
        <v>522</v>
      </c>
      <c r="E488" s="21"/>
      <c r="F488" s="21" t="s">
        <v>523</v>
      </c>
      <c r="G488" s="4">
        <v>417.61</v>
      </c>
      <c r="H488" s="37" t="s">
        <v>15</v>
      </c>
      <c r="I488" s="17">
        <v>150</v>
      </c>
      <c r="J488" s="18">
        <f t="shared" si="7"/>
        <v>0.64081319891765043</v>
      </c>
      <c r="K488" s="21"/>
      <c r="L488" s="21"/>
      <c r="N488" s="21"/>
      <c r="O488" s="21"/>
      <c r="P488" s="21"/>
      <c r="Q488" s="25"/>
    </row>
    <row r="489" spans="1:17">
      <c r="A489" s="13">
        <v>31211468887</v>
      </c>
      <c r="B489" s="46"/>
      <c r="C489" s="14">
        <v>2</v>
      </c>
      <c r="D489" s="19" t="s">
        <v>524</v>
      </c>
      <c r="E489" s="21"/>
      <c r="F489" s="21" t="s">
        <v>523</v>
      </c>
      <c r="G489" s="17">
        <v>67.55</v>
      </c>
      <c r="H489" s="45" t="s">
        <v>15</v>
      </c>
      <c r="I489" s="17">
        <v>30</v>
      </c>
      <c r="J489" s="18">
        <f t="shared" si="7"/>
        <v>0.55588452997779414</v>
      </c>
      <c r="K489" s="21"/>
      <c r="L489" s="21"/>
      <c r="N489" s="21"/>
      <c r="O489" s="21"/>
      <c r="P489" s="21" t="s">
        <v>15</v>
      </c>
      <c r="Q489" s="25"/>
    </row>
    <row r="490" spans="1:17">
      <c r="A490" s="13">
        <v>31212634107</v>
      </c>
      <c r="B490" s="46"/>
      <c r="C490" s="14">
        <v>6</v>
      </c>
      <c r="D490" s="19" t="s">
        <v>525</v>
      </c>
      <c r="E490" s="21" t="s">
        <v>17</v>
      </c>
      <c r="F490" s="21" t="s">
        <v>24</v>
      </c>
      <c r="G490" s="4">
        <v>9.52</v>
      </c>
      <c r="H490" s="37" t="s">
        <v>15</v>
      </c>
      <c r="I490" s="17">
        <v>6</v>
      </c>
      <c r="J490" s="18">
        <f t="shared" si="7"/>
        <v>0.36974789915966388</v>
      </c>
      <c r="K490" s="21" t="s">
        <v>15</v>
      </c>
      <c r="L490" s="21"/>
      <c r="M490" s="21"/>
      <c r="N490" s="21"/>
      <c r="O490" s="21"/>
      <c r="P490" s="21"/>
      <c r="Q490" s="21"/>
    </row>
    <row r="491" spans="1:17">
      <c r="A491" s="13">
        <v>31212634115</v>
      </c>
      <c r="B491" s="46"/>
      <c r="C491" s="15">
        <v>2</v>
      </c>
      <c r="D491" s="19" t="s">
        <v>526</v>
      </c>
      <c r="E491" s="21"/>
      <c r="F491" s="21" t="s">
        <v>14</v>
      </c>
      <c r="G491" s="17">
        <v>15.9</v>
      </c>
      <c r="H491" s="45" t="s">
        <v>15</v>
      </c>
      <c r="I491" s="17">
        <v>11</v>
      </c>
      <c r="J491" s="18">
        <f t="shared" si="7"/>
        <v>0.30817610062893086</v>
      </c>
      <c r="K491" s="21" t="s">
        <v>15</v>
      </c>
      <c r="L491" s="21" t="s">
        <v>15</v>
      </c>
      <c r="M491" s="21"/>
      <c r="N491" s="21" t="s">
        <v>15</v>
      </c>
      <c r="O491" s="21" t="s">
        <v>15</v>
      </c>
      <c r="P491" s="21" t="s">
        <v>15</v>
      </c>
      <c r="Q491" s="21"/>
    </row>
    <row r="492" spans="1:17">
      <c r="A492" s="13">
        <v>31311139453</v>
      </c>
      <c r="B492" s="46"/>
      <c r="C492" s="14">
        <v>5</v>
      </c>
      <c r="D492" s="19" t="s">
        <v>527</v>
      </c>
      <c r="E492" s="21"/>
      <c r="F492" s="21" t="s">
        <v>14</v>
      </c>
      <c r="G492" s="17">
        <v>2.2999999999999998</v>
      </c>
      <c r="H492" s="45" t="s">
        <v>15</v>
      </c>
      <c r="I492" s="17">
        <v>1.5</v>
      </c>
      <c r="J492" s="18">
        <f t="shared" si="7"/>
        <v>0.34782608695652173</v>
      </c>
      <c r="K492" s="21"/>
      <c r="L492" s="21"/>
      <c r="M492" s="21" t="s">
        <v>15</v>
      </c>
      <c r="N492" s="21"/>
      <c r="O492" s="21"/>
      <c r="P492" s="21" t="s">
        <v>15</v>
      </c>
      <c r="Q492" s="21" t="s">
        <v>15</v>
      </c>
    </row>
    <row r="493" spans="1:17">
      <c r="A493" s="13">
        <v>31321106354</v>
      </c>
      <c r="B493" s="46"/>
      <c r="C493" s="14">
        <v>1</v>
      </c>
      <c r="D493" s="53" t="s">
        <v>1443</v>
      </c>
      <c r="E493" s="21"/>
      <c r="F493" s="21" t="s">
        <v>510</v>
      </c>
      <c r="G493" s="4">
        <v>222</v>
      </c>
      <c r="H493" s="37" t="s">
        <v>15</v>
      </c>
      <c r="I493" s="17">
        <v>65</v>
      </c>
      <c r="J493" s="18">
        <f t="shared" si="7"/>
        <v>0.7072072072072072</v>
      </c>
      <c r="K493" s="21" t="s">
        <v>15</v>
      </c>
      <c r="L493" s="21"/>
      <c r="M493" s="21"/>
      <c r="N493" s="21"/>
      <c r="O493" s="21"/>
      <c r="P493" s="21"/>
      <c r="Q493" s="21"/>
    </row>
    <row r="494" spans="1:17">
      <c r="A494" s="13">
        <v>31321115398</v>
      </c>
      <c r="B494" s="46"/>
      <c r="C494" s="15">
        <v>8</v>
      </c>
      <c r="D494" s="19" t="s">
        <v>528</v>
      </c>
      <c r="E494" s="21"/>
      <c r="F494" s="21" t="s">
        <v>510</v>
      </c>
      <c r="G494" s="4">
        <v>13.27</v>
      </c>
      <c r="H494" s="37" t="s">
        <v>15</v>
      </c>
      <c r="I494" s="17">
        <v>9.9499999999999993</v>
      </c>
      <c r="J494" s="18">
        <f t="shared" si="7"/>
        <v>0.25018839487565936</v>
      </c>
      <c r="K494" s="21"/>
      <c r="L494" s="21" t="s">
        <v>15</v>
      </c>
      <c r="M494" s="21" t="s">
        <v>15</v>
      </c>
      <c r="N494" s="21"/>
      <c r="O494" s="21"/>
      <c r="P494" s="21"/>
      <c r="Q494" s="21"/>
    </row>
    <row r="495" spans="1:17">
      <c r="A495" s="13">
        <v>31321117376</v>
      </c>
      <c r="B495" s="46"/>
      <c r="C495" s="15">
        <v>4</v>
      </c>
      <c r="D495" s="19" t="s">
        <v>529</v>
      </c>
      <c r="E495" s="21"/>
      <c r="F495" s="21" t="s">
        <v>510</v>
      </c>
      <c r="G495" s="4">
        <v>18.89</v>
      </c>
      <c r="H495" s="37" t="s">
        <v>15</v>
      </c>
      <c r="I495" s="17">
        <v>9</v>
      </c>
      <c r="J495" s="18">
        <f t="shared" si="7"/>
        <v>0.52355743779777664</v>
      </c>
      <c r="K495" s="21"/>
      <c r="L495" s="21"/>
      <c r="M495" s="21" t="s">
        <v>15</v>
      </c>
      <c r="N495" s="21"/>
      <c r="O495" s="21"/>
      <c r="P495" s="21"/>
      <c r="Q495" s="21"/>
    </row>
    <row r="496" spans="1:17">
      <c r="A496" s="13">
        <v>31321117376</v>
      </c>
      <c r="B496" s="46"/>
      <c r="C496" s="15">
        <v>4</v>
      </c>
      <c r="D496" s="19" t="s">
        <v>530</v>
      </c>
      <c r="E496" s="21"/>
      <c r="F496" s="21" t="s">
        <v>510</v>
      </c>
      <c r="G496" s="4">
        <v>18.89</v>
      </c>
      <c r="H496" s="37" t="s">
        <v>15</v>
      </c>
      <c r="I496" s="17">
        <v>10</v>
      </c>
      <c r="J496" s="18">
        <f t="shared" si="7"/>
        <v>0.47061937533086295</v>
      </c>
      <c r="K496" s="21"/>
      <c r="L496" s="21"/>
      <c r="M496" s="21" t="s">
        <v>15</v>
      </c>
      <c r="N496" s="21"/>
      <c r="O496" s="21"/>
      <c r="P496" s="21"/>
      <c r="Q496" s="21"/>
    </row>
    <row r="497" spans="1:17">
      <c r="A497" s="13">
        <v>31321135181</v>
      </c>
      <c r="B497" s="46"/>
      <c r="C497" s="15">
        <v>2</v>
      </c>
      <c r="D497" s="19" t="s">
        <v>531</v>
      </c>
      <c r="E497" s="46" t="s">
        <v>17</v>
      </c>
      <c r="F497" s="21" t="s">
        <v>532</v>
      </c>
      <c r="G497" s="4">
        <v>342.5</v>
      </c>
      <c r="H497" s="37" t="s">
        <v>15</v>
      </c>
      <c r="I497" s="17">
        <v>135</v>
      </c>
      <c r="J497" s="18">
        <f t="shared" si="7"/>
        <v>0.6058394160583942</v>
      </c>
      <c r="K497" s="21"/>
      <c r="L497" s="21"/>
      <c r="M497" s="21"/>
      <c r="N497" s="21"/>
      <c r="O497" s="21"/>
      <c r="P497" s="21"/>
      <c r="Q497" s="21"/>
    </row>
    <row r="498" spans="1:17">
      <c r="A498" s="13">
        <v>31321135675</v>
      </c>
      <c r="B498" s="46"/>
      <c r="C498" s="14">
        <v>2</v>
      </c>
      <c r="D498" s="19" t="s">
        <v>533</v>
      </c>
      <c r="E498" s="21"/>
      <c r="F498" s="21" t="s">
        <v>532</v>
      </c>
      <c r="G498" s="4">
        <v>454.4</v>
      </c>
      <c r="H498" s="37" t="s">
        <v>15</v>
      </c>
      <c r="I498" s="17">
        <v>135</v>
      </c>
      <c r="J498" s="18">
        <f t="shared" si="7"/>
        <v>0.70290492957746475</v>
      </c>
      <c r="K498" s="21"/>
      <c r="L498" s="21"/>
      <c r="M498" s="21"/>
      <c r="N498" s="21"/>
      <c r="O498" s="21"/>
      <c r="P498" s="21"/>
      <c r="Q498" s="21"/>
    </row>
    <row r="499" spans="1:17">
      <c r="A499" s="13">
        <v>31331124335</v>
      </c>
      <c r="B499" s="46"/>
      <c r="C499" s="15">
        <v>2</v>
      </c>
      <c r="D499" s="19" t="s">
        <v>534</v>
      </c>
      <c r="E499" s="21"/>
      <c r="F499" s="21" t="s">
        <v>14</v>
      </c>
      <c r="G499" s="4">
        <v>6.39</v>
      </c>
      <c r="H499" s="37" t="s">
        <v>15</v>
      </c>
      <c r="I499" s="17">
        <v>4</v>
      </c>
      <c r="J499" s="18">
        <f t="shared" si="7"/>
        <v>0.3740219092331768</v>
      </c>
      <c r="K499" s="21"/>
      <c r="L499" s="21"/>
      <c r="M499" s="21" t="s">
        <v>15</v>
      </c>
      <c r="N499" s="21"/>
      <c r="O499" s="21"/>
      <c r="P499" s="21"/>
      <c r="Q499" s="21" t="s">
        <v>15</v>
      </c>
    </row>
    <row r="500" spans="1:17">
      <c r="A500" s="13">
        <v>31331133659</v>
      </c>
      <c r="B500" s="46"/>
      <c r="C500" s="15">
        <v>2</v>
      </c>
      <c r="D500" s="19" t="s">
        <v>535</v>
      </c>
      <c r="E500" s="21"/>
      <c r="F500" s="21" t="s">
        <v>14</v>
      </c>
      <c r="G500" s="17">
        <v>195.27</v>
      </c>
      <c r="H500" s="45" t="s">
        <v>15</v>
      </c>
      <c r="I500" s="17">
        <v>120</v>
      </c>
      <c r="J500" s="18">
        <f t="shared" si="7"/>
        <v>0.3854662774619757</v>
      </c>
      <c r="K500" s="21"/>
      <c r="L500" s="21"/>
      <c r="M500" s="21"/>
      <c r="N500" s="21"/>
      <c r="O500" s="21"/>
      <c r="P500" s="21"/>
      <c r="Q500" s="21"/>
    </row>
    <row r="501" spans="1:17">
      <c r="A501" s="13">
        <v>31331134314</v>
      </c>
      <c r="B501" s="46"/>
      <c r="C501" s="14">
        <v>7</v>
      </c>
      <c r="D501" s="2" t="s">
        <v>536</v>
      </c>
      <c r="E501" s="21"/>
      <c r="F501" s="21" t="s">
        <v>14</v>
      </c>
      <c r="G501" s="4">
        <v>9.48</v>
      </c>
      <c r="H501" s="37" t="s">
        <v>15</v>
      </c>
      <c r="I501" s="17">
        <v>5</v>
      </c>
      <c r="J501" s="18">
        <f t="shared" si="7"/>
        <v>0.47257383966244726</v>
      </c>
      <c r="K501" s="21"/>
      <c r="L501" s="21"/>
      <c r="M501" s="21" t="s">
        <v>15</v>
      </c>
      <c r="N501" s="21"/>
      <c r="O501" s="21"/>
      <c r="P501" s="21"/>
      <c r="Q501" s="21" t="s">
        <v>15</v>
      </c>
    </row>
    <row r="502" spans="1:17">
      <c r="A502" s="13">
        <v>31331139436</v>
      </c>
      <c r="B502" s="46"/>
      <c r="C502" s="14">
        <v>2</v>
      </c>
      <c r="D502" s="19" t="s">
        <v>537</v>
      </c>
      <c r="E502" s="21"/>
      <c r="F502" s="21" t="s">
        <v>14</v>
      </c>
      <c r="G502" s="4">
        <v>168.73</v>
      </c>
      <c r="H502" s="37" t="s">
        <v>15</v>
      </c>
      <c r="I502" s="17">
        <v>100</v>
      </c>
      <c r="J502" s="18">
        <f t="shared" ref="J502:J565" si="8">1-(I502/G502)</f>
        <v>0.40733716588632718</v>
      </c>
      <c r="K502" s="21"/>
      <c r="L502" s="21"/>
      <c r="M502" s="21"/>
      <c r="N502" s="21"/>
      <c r="O502" s="21"/>
      <c r="P502" s="21"/>
      <c r="Q502" s="21"/>
    </row>
    <row r="503" spans="1:17">
      <c r="A503" s="13">
        <v>31332228345</v>
      </c>
      <c r="B503" s="46"/>
      <c r="C503" s="14">
        <v>3</v>
      </c>
      <c r="D503" s="19" t="s">
        <v>538</v>
      </c>
      <c r="E503" s="21"/>
      <c r="F503" s="21" t="s">
        <v>14</v>
      </c>
      <c r="G503" s="17">
        <v>399.33</v>
      </c>
      <c r="H503" s="45" t="s">
        <v>15</v>
      </c>
      <c r="I503" s="17">
        <v>200</v>
      </c>
      <c r="J503" s="18">
        <f t="shared" si="8"/>
        <v>0.49916109483384663</v>
      </c>
      <c r="K503" s="21"/>
      <c r="L503" s="21"/>
      <c r="M503" s="21"/>
      <c r="N503" s="21"/>
      <c r="O503" s="21"/>
      <c r="P503" s="21"/>
      <c r="Q503" s="21"/>
    </row>
    <row r="504" spans="1:17">
      <c r="A504" s="13">
        <v>31351114570</v>
      </c>
      <c r="B504" s="46"/>
      <c r="C504" s="14">
        <v>26</v>
      </c>
      <c r="D504" s="19" t="s">
        <v>539</v>
      </c>
      <c r="E504" s="21"/>
      <c r="F504" s="21" t="s">
        <v>14</v>
      </c>
      <c r="G504" s="17">
        <v>5.16</v>
      </c>
      <c r="H504" s="45" t="s">
        <v>15</v>
      </c>
      <c r="I504" s="17">
        <v>3.5</v>
      </c>
      <c r="J504" s="18">
        <f t="shared" si="8"/>
        <v>0.32170542635658916</v>
      </c>
      <c r="K504" s="21" t="s">
        <v>15</v>
      </c>
      <c r="L504" s="21" t="s">
        <v>15</v>
      </c>
      <c r="M504" s="21"/>
      <c r="N504" s="21" t="s">
        <v>15</v>
      </c>
      <c r="O504" s="21" t="s">
        <v>15</v>
      </c>
      <c r="P504" s="21" t="s">
        <v>15</v>
      </c>
      <c r="Q504" s="21"/>
    </row>
    <row r="505" spans="1:17">
      <c r="A505" s="13">
        <v>31351115865</v>
      </c>
      <c r="B505" s="46"/>
      <c r="C505" s="15">
        <v>2</v>
      </c>
      <c r="D505" s="19" t="s">
        <v>540</v>
      </c>
      <c r="E505" s="21"/>
      <c r="F505" s="21" t="s">
        <v>14</v>
      </c>
      <c r="G505" s="4">
        <v>17.420000000000002</v>
      </c>
      <c r="H505" s="37" t="s">
        <v>15</v>
      </c>
      <c r="I505" s="17">
        <v>10</v>
      </c>
      <c r="J505" s="18">
        <f t="shared" si="8"/>
        <v>0.42594718714121704</v>
      </c>
      <c r="K505" s="21"/>
      <c r="L505" s="21" t="s">
        <v>15</v>
      </c>
      <c r="M505" s="21"/>
      <c r="N505" s="21"/>
      <c r="O505" s="21"/>
      <c r="P505" s="21"/>
      <c r="Q505" s="21"/>
    </row>
    <row r="506" spans="1:17">
      <c r="A506" s="13">
        <v>31352227203</v>
      </c>
      <c r="B506" s="46"/>
      <c r="C506" s="15">
        <v>2</v>
      </c>
      <c r="D506" s="19" t="s">
        <v>541</v>
      </c>
      <c r="E506" s="21"/>
      <c r="F506" s="21" t="s">
        <v>59</v>
      </c>
      <c r="G506" s="17">
        <v>83.65</v>
      </c>
      <c r="H506" s="45" t="s">
        <v>15</v>
      </c>
      <c r="I506" s="17">
        <v>36</v>
      </c>
      <c r="J506" s="18">
        <f t="shared" si="8"/>
        <v>0.56963538553496718</v>
      </c>
      <c r="K506" s="21"/>
      <c r="L506" s="21"/>
      <c r="M506" s="21"/>
      <c r="N506" s="21"/>
      <c r="O506" s="21"/>
      <c r="P506" s="21"/>
      <c r="Q506" s="21"/>
    </row>
    <row r="507" spans="1:17">
      <c r="A507" s="13">
        <v>31352654108</v>
      </c>
      <c r="B507" s="46"/>
      <c r="C507" s="14">
        <v>1</v>
      </c>
      <c r="D507" s="19" t="s">
        <v>542</v>
      </c>
      <c r="E507" s="46" t="s">
        <v>17</v>
      </c>
      <c r="F507" s="21" t="s">
        <v>14</v>
      </c>
      <c r="G507" s="4">
        <v>8.08</v>
      </c>
      <c r="H507" s="37" t="s">
        <v>15</v>
      </c>
      <c r="I507" s="17">
        <v>7.5</v>
      </c>
      <c r="J507" s="18">
        <f t="shared" si="8"/>
        <v>7.1782178217821735E-2</v>
      </c>
      <c r="K507" s="21" t="s">
        <v>15</v>
      </c>
      <c r="L507" s="21" t="s">
        <v>15</v>
      </c>
      <c r="M507" s="21"/>
      <c r="N507" s="21" t="s">
        <v>15</v>
      </c>
      <c r="O507" s="21" t="s">
        <v>15</v>
      </c>
      <c r="P507" s="21" t="s">
        <v>15</v>
      </c>
      <c r="Q507" s="21"/>
    </row>
    <row r="508" spans="1:17">
      <c r="A508" s="13">
        <v>32111115241</v>
      </c>
      <c r="B508" s="46"/>
      <c r="C508" s="15">
        <v>3</v>
      </c>
      <c r="D508" s="19" t="s">
        <v>543</v>
      </c>
      <c r="E508" s="21"/>
      <c r="F508" s="21" t="s">
        <v>59</v>
      </c>
      <c r="G508" s="17">
        <v>250.51</v>
      </c>
      <c r="H508" s="45" t="s">
        <v>15</v>
      </c>
      <c r="I508" s="17">
        <v>85</v>
      </c>
      <c r="J508" s="18">
        <f t="shared" si="8"/>
        <v>0.66069218793660933</v>
      </c>
      <c r="K508" s="21"/>
      <c r="L508" s="21" t="s">
        <v>15</v>
      </c>
      <c r="M508" s="21"/>
      <c r="N508" s="21"/>
      <c r="O508" s="21"/>
      <c r="P508" s="21"/>
      <c r="Q508" s="21"/>
    </row>
    <row r="509" spans="1:17">
      <c r="A509" s="13">
        <v>32111116563</v>
      </c>
      <c r="B509" s="46"/>
      <c r="C509" s="14">
        <v>1</v>
      </c>
      <c r="D509" s="19" t="s">
        <v>544</v>
      </c>
      <c r="E509" s="21"/>
      <c r="F509" s="21" t="s">
        <v>14</v>
      </c>
      <c r="G509" s="17">
        <v>4.92</v>
      </c>
      <c r="H509" s="45" t="s">
        <v>15</v>
      </c>
      <c r="I509" s="17">
        <v>3.5</v>
      </c>
      <c r="J509" s="18">
        <f t="shared" si="8"/>
        <v>0.28861788617886175</v>
      </c>
      <c r="K509" s="21"/>
      <c r="L509" s="21" t="s">
        <v>15</v>
      </c>
      <c r="M509" s="21"/>
      <c r="N509" s="21"/>
      <c r="O509" s="21"/>
      <c r="P509" s="21"/>
      <c r="Q509" s="21"/>
    </row>
    <row r="510" spans="1:17">
      <c r="A510" s="13">
        <v>32111120140</v>
      </c>
      <c r="B510" s="46"/>
      <c r="C510" s="14">
        <v>2</v>
      </c>
      <c r="D510" s="19" t="s">
        <v>545</v>
      </c>
      <c r="E510" s="21" t="s">
        <v>17</v>
      </c>
      <c r="F510" s="21" t="s">
        <v>14</v>
      </c>
      <c r="G510" s="17">
        <v>140.41</v>
      </c>
      <c r="H510" s="45" t="s">
        <v>15</v>
      </c>
      <c r="I510" s="17">
        <v>95</v>
      </c>
      <c r="J510" s="18">
        <f t="shared" si="8"/>
        <v>0.32341001353179977</v>
      </c>
      <c r="K510" s="21"/>
      <c r="L510" s="21" t="s">
        <v>15</v>
      </c>
      <c r="M510" s="21"/>
      <c r="N510" s="21"/>
      <c r="O510" s="21"/>
      <c r="P510" s="21"/>
      <c r="Q510" s="21"/>
    </row>
    <row r="511" spans="1:17">
      <c r="A511" s="13">
        <v>32111126568</v>
      </c>
      <c r="B511" s="46"/>
      <c r="C511" s="14">
        <v>2</v>
      </c>
      <c r="D511" s="19" t="s">
        <v>546</v>
      </c>
      <c r="E511" s="21"/>
      <c r="F511" s="21" t="s">
        <v>14</v>
      </c>
      <c r="G511" s="17">
        <v>3.4</v>
      </c>
      <c r="H511" s="45" t="s">
        <v>15</v>
      </c>
      <c r="I511" s="17">
        <v>2.25</v>
      </c>
      <c r="J511" s="18">
        <f t="shared" si="8"/>
        <v>0.33823529411764708</v>
      </c>
      <c r="K511" s="21"/>
      <c r="L511" s="21"/>
      <c r="M511" s="21" t="s">
        <v>15</v>
      </c>
      <c r="N511" s="21"/>
      <c r="O511" s="21"/>
      <c r="P511" s="21"/>
      <c r="Q511" s="21"/>
    </row>
    <row r="512" spans="1:17">
      <c r="A512" s="13">
        <v>32111126757</v>
      </c>
      <c r="B512" s="46"/>
      <c r="C512" s="15">
        <v>2</v>
      </c>
      <c r="D512" s="19" t="s">
        <v>547</v>
      </c>
      <c r="E512" s="21"/>
      <c r="F512" s="21" t="s">
        <v>59</v>
      </c>
      <c r="G512" s="4">
        <v>97.63</v>
      </c>
      <c r="H512" s="37" t="s">
        <v>15</v>
      </c>
      <c r="I512" s="17">
        <v>40</v>
      </c>
      <c r="J512" s="18">
        <f t="shared" si="8"/>
        <v>0.59028986991703369</v>
      </c>
      <c r="K512" s="21"/>
      <c r="L512" s="21"/>
      <c r="M512" s="21" t="s">
        <v>15</v>
      </c>
      <c r="N512" s="21"/>
      <c r="O512" s="21"/>
      <c r="P512" s="21"/>
      <c r="Q512" s="21"/>
    </row>
    <row r="513" spans="1:17">
      <c r="A513" s="13">
        <v>32111136526</v>
      </c>
      <c r="B513" s="46"/>
      <c r="C513" s="15">
        <v>2</v>
      </c>
      <c r="D513" s="19" t="s">
        <v>548</v>
      </c>
      <c r="E513" s="21"/>
      <c r="F513" s="21" t="s">
        <v>14</v>
      </c>
      <c r="G513" s="4">
        <v>1.58</v>
      </c>
      <c r="H513" s="37" t="s">
        <v>15</v>
      </c>
      <c r="I513" s="17">
        <v>1</v>
      </c>
      <c r="J513" s="18">
        <f t="shared" si="8"/>
        <v>0.36708860759493678</v>
      </c>
      <c r="K513" s="21"/>
      <c r="L513" s="21"/>
      <c r="M513" s="21"/>
      <c r="N513" s="21"/>
      <c r="O513" s="21"/>
      <c r="P513" s="21"/>
      <c r="Q513" s="21"/>
    </row>
    <row r="514" spans="1:17">
      <c r="A514" s="13">
        <v>32111137132</v>
      </c>
      <c r="B514" s="46"/>
      <c r="C514" s="14">
        <v>2</v>
      </c>
      <c r="D514" s="19" t="s">
        <v>549</v>
      </c>
      <c r="E514" s="21"/>
      <c r="F514" s="21" t="s">
        <v>14</v>
      </c>
      <c r="G514" s="4">
        <v>3.35</v>
      </c>
      <c r="H514" s="37" t="s">
        <v>15</v>
      </c>
      <c r="I514" s="17">
        <v>2.25</v>
      </c>
      <c r="J514" s="18">
        <f t="shared" si="8"/>
        <v>0.32835820895522394</v>
      </c>
      <c r="K514" s="21"/>
      <c r="L514" s="21" t="s">
        <v>15</v>
      </c>
      <c r="M514" s="21"/>
      <c r="N514" s="21"/>
      <c r="O514" s="21"/>
      <c r="P514" s="21"/>
      <c r="Q514" s="21"/>
    </row>
    <row r="515" spans="1:17">
      <c r="A515" s="13">
        <v>32111139316</v>
      </c>
      <c r="B515" s="46">
        <v>2297</v>
      </c>
      <c r="C515" s="15">
        <v>1</v>
      </c>
      <c r="D515" s="19" t="s">
        <v>550</v>
      </c>
      <c r="E515" s="21"/>
      <c r="F515" s="21" t="s">
        <v>59</v>
      </c>
      <c r="G515" s="17">
        <v>230.32</v>
      </c>
      <c r="H515" s="45" t="s">
        <v>15</v>
      </c>
      <c r="I515" s="17">
        <v>60</v>
      </c>
      <c r="J515" s="18">
        <f t="shared" si="8"/>
        <v>0.7394928794720389</v>
      </c>
      <c r="K515" s="21"/>
      <c r="L515" s="21"/>
      <c r="M515" s="21"/>
      <c r="N515" s="21"/>
      <c r="O515" s="21"/>
      <c r="P515" s="21"/>
      <c r="Q515" s="21"/>
    </row>
    <row r="516" spans="1:17">
      <c r="A516" s="13">
        <v>32131128685</v>
      </c>
      <c r="B516" s="46"/>
      <c r="C516" s="14">
        <v>1</v>
      </c>
      <c r="D516" s="19" t="s">
        <v>551</v>
      </c>
      <c r="E516" s="21"/>
      <c r="F516" s="21" t="s">
        <v>552</v>
      </c>
      <c r="G516" s="4">
        <v>176.85</v>
      </c>
      <c r="H516" s="37" t="s">
        <v>15</v>
      </c>
      <c r="I516" s="17">
        <v>85</v>
      </c>
      <c r="J516" s="18">
        <f t="shared" si="8"/>
        <v>0.51936669493921395</v>
      </c>
      <c r="K516" s="21"/>
      <c r="L516" s="21"/>
      <c r="M516" s="21" t="s">
        <v>15</v>
      </c>
      <c r="N516" s="21"/>
      <c r="O516" s="21"/>
      <c r="P516" s="21"/>
      <c r="Q516" s="21"/>
    </row>
    <row r="517" spans="1:17">
      <c r="A517" s="13">
        <v>32131128693</v>
      </c>
      <c r="B517" s="46"/>
      <c r="C517" s="15">
        <v>1</v>
      </c>
      <c r="D517" s="19" t="s">
        <v>553</v>
      </c>
      <c r="E517" s="21" t="s">
        <v>17</v>
      </c>
      <c r="F517" s="21" t="s">
        <v>14</v>
      </c>
      <c r="G517" s="17">
        <v>21.81</v>
      </c>
      <c r="H517" s="45" t="s">
        <v>15</v>
      </c>
      <c r="I517" s="17">
        <v>15</v>
      </c>
      <c r="J517" s="18">
        <f t="shared" si="8"/>
        <v>0.31224209078404397</v>
      </c>
      <c r="K517" s="21"/>
      <c r="L517" s="21"/>
      <c r="M517" s="21" t="s">
        <v>15</v>
      </c>
      <c r="N517" s="21"/>
      <c r="O517" s="21"/>
      <c r="P517" s="21"/>
      <c r="Q517" s="21"/>
    </row>
    <row r="518" spans="1:17">
      <c r="A518" s="13">
        <v>32131466385</v>
      </c>
      <c r="B518" s="46">
        <v>2297</v>
      </c>
      <c r="C518" s="15">
        <v>1</v>
      </c>
      <c r="D518" s="19" t="s">
        <v>554</v>
      </c>
      <c r="E518" s="21"/>
      <c r="F518" s="21" t="s">
        <v>552</v>
      </c>
      <c r="G518" s="17">
        <v>857</v>
      </c>
      <c r="H518" s="45" t="s">
        <v>15</v>
      </c>
      <c r="I518" s="17">
        <v>525</v>
      </c>
      <c r="J518" s="18">
        <f t="shared" si="8"/>
        <v>0.38739789964994165</v>
      </c>
      <c r="K518" s="21"/>
      <c r="L518" s="21"/>
      <c r="M518" s="21" t="s">
        <v>15</v>
      </c>
      <c r="N518" s="21"/>
      <c r="O518" s="21"/>
      <c r="P518" s="21"/>
      <c r="Q518" s="21"/>
    </row>
    <row r="519" spans="1:17">
      <c r="A519" s="13">
        <v>32211114842</v>
      </c>
      <c r="B519" s="46"/>
      <c r="C519" s="14">
        <v>1</v>
      </c>
      <c r="D519" s="19" t="s">
        <v>555</v>
      </c>
      <c r="E519" s="21"/>
      <c r="F519" s="21" t="s">
        <v>14</v>
      </c>
      <c r="G519" s="4">
        <v>53.25</v>
      </c>
      <c r="H519" s="37" t="s">
        <v>15</v>
      </c>
      <c r="I519" s="17">
        <v>20</v>
      </c>
      <c r="J519" s="18">
        <f t="shared" si="8"/>
        <v>0.62441314553990612</v>
      </c>
      <c r="K519" s="21" t="s">
        <v>15</v>
      </c>
      <c r="L519" s="21"/>
      <c r="M519" s="21"/>
      <c r="N519" s="21"/>
      <c r="O519" s="21"/>
      <c r="P519" s="21"/>
      <c r="Q519" s="21"/>
    </row>
    <row r="520" spans="1:17">
      <c r="A520" s="13">
        <v>32211117212</v>
      </c>
      <c r="B520" s="46">
        <v>2297</v>
      </c>
      <c r="C520" s="15">
        <v>2</v>
      </c>
      <c r="D520" s="2" t="s">
        <v>556</v>
      </c>
      <c r="E520" s="6"/>
      <c r="F520" s="6" t="s">
        <v>557</v>
      </c>
      <c r="G520" s="4">
        <v>235.74</v>
      </c>
      <c r="H520" s="37" t="s">
        <v>15</v>
      </c>
      <c r="I520" s="17">
        <v>85</v>
      </c>
      <c r="J520" s="18">
        <f t="shared" si="8"/>
        <v>0.63943327394587257</v>
      </c>
      <c r="K520" s="21"/>
      <c r="L520" s="21"/>
      <c r="M520" s="6"/>
      <c r="N520" s="21"/>
      <c r="O520" s="21"/>
      <c r="P520" s="6" t="s">
        <v>15</v>
      </c>
      <c r="Q520" s="6"/>
    </row>
    <row r="521" spans="1:17">
      <c r="A521" s="13">
        <v>32211134277</v>
      </c>
      <c r="B521" s="46"/>
      <c r="C521" s="14">
        <v>1</v>
      </c>
      <c r="D521" s="19" t="s">
        <v>558</v>
      </c>
      <c r="E521" s="21"/>
      <c r="F521" s="21" t="s">
        <v>14</v>
      </c>
      <c r="G521" s="17">
        <v>80.75</v>
      </c>
      <c r="H521" s="45" t="s">
        <v>15</v>
      </c>
      <c r="I521" s="17">
        <v>52</v>
      </c>
      <c r="J521" s="18">
        <f t="shared" si="8"/>
        <v>0.35603715170278638</v>
      </c>
      <c r="K521" s="21"/>
      <c r="L521" s="21"/>
      <c r="M521" s="21"/>
      <c r="N521" s="21"/>
      <c r="O521" s="21"/>
      <c r="P521" s="21"/>
      <c r="Q521" s="21" t="s">
        <v>15</v>
      </c>
    </row>
    <row r="522" spans="1:17">
      <c r="A522" s="13">
        <v>32211139786</v>
      </c>
      <c r="B522" s="46">
        <v>2297</v>
      </c>
      <c r="C522" s="15">
        <v>2</v>
      </c>
      <c r="D522" s="19" t="s">
        <v>559</v>
      </c>
      <c r="E522" s="21"/>
      <c r="F522" s="21" t="s">
        <v>14</v>
      </c>
      <c r="G522" s="4">
        <v>69.41</v>
      </c>
      <c r="H522" s="37" t="s">
        <v>15</v>
      </c>
      <c r="I522" s="17">
        <v>15</v>
      </c>
      <c r="J522" s="18">
        <f t="shared" si="8"/>
        <v>0.78389281083417373</v>
      </c>
      <c r="K522" s="21"/>
      <c r="L522" s="21"/>
      <c r="M522" s="21"/>
      <c r="N522" s="21"/>
      <c r="O522" s="21"/>
      <c r="P522" s="21"/>
      <c r="Q522" s="21"/>
    </row>
    <row r="523" spans="1:17">
      <c r="A523" s="13">
        <v>32216756327</v>
      </c>
      <c r="B523" s="46"/>
      <c r="C523" s="14">
        <v>18</v>
      </c>
      <c r="D523" s="19" t="s">
        <v>560</v>
      </c>
      <c r="E523" s="21"/>
      <c r="F523" s="21" t="s">
        <v>24</v>
      </c>
      <c r="G523" s="17">
        <v>2.66</v>
      </c>
      <c r="H523" s="45" t="s">
        <v>15</v>
      </c>
      <c r="I523" s="17">
        <v>1.25</v>
      </c>
      <c r="J523" s="18">
        <f t="shared" si="8"/>
        <v>0.53007518796992481</v>
      </c>
      <c r="K523" s="21" t="s">
        <v>15</v>
      </c>
      <c r="L523" s="21" t="s">
        <v>15</v>
      </c>
      <c r="M523" s="21" t="s">
        <v>15</v>
      </c>
      <c r="N523" s="21" t="s">
        <v>15</v>
      </c>
      <c r="O523" s="21" t="s">
        <v>15</v>
      </c>
      <c r="P523" s="21"/>
      <c r="Q523" s="21" t="s">
        <v>15</v>
      </c>
    </row>
    <row r="524" spans="1:17">
      <c r="A524" s="13">
        <v>32311152052</v>
      </c>
      <c r="B524" s="46"/>
      <c r="C524" s="15">
        <v>12</v>
      </c>
      <c r="D524" s="19" t="s">
        <v>561</v>
      </c>
      <c r="E524" s="21"/>
      <c r="F524" s="21" t="s">
        <v>14</v>
      </c>
      <c r="G524" s="4">
        <v>5.73</v>
      </c>
      <c r="H524" s="37" t="s">
        <v>15</v>
      </c>
      <c r="I524" s="17">
        <v>3.5</v>
      </c>
      <c r="J524" s="18">
        <f t="shared" si="8"/>
        <v>0.38917975567190233</v>
      </c>
      <c r="K524" s="21" t="s">
        <v>15</v>
      </c>
      <c r="L524" s="21" t="s">
        <v>15</v>
      </c>
      <c r="M524" s="21"/>
      <c r="N524" s="21"/>
      <c r="O524" s="21"/>
      <c r="P524" s="21"/>
      <c r="Q524" s="21"/>
    </row>
    <row r="525" spans="1:17">
      <c r="A525" s="13">
        <v>32311152054</v>
      </c>
      <c r="B525" s="46"/>
      <c r="C525" s="14">
        <v>12</v>
      </c>
      <c r="D525" s="19" t="s">
        <v>562</v>
      </c>
      <c r="E525" s="21"/>
      <c r="F525" s="21" t="s">
        <v>14</v>
      </c>
      <c r="G525" s="17">
        <v>15.86</v>
      </c>
      <c r="H525" s="45" t="s">
        <v>15</v>
      </c>
      <c r="I525" s="17">
        <v>8.75</v>
      </c>
      <c r="J525" s="18">
        <f t="shared" si="8"/>
        <v>0.44829760403530894</v>
      </c>
      <c r="K525" s="21"/>
      <c r="L525" s="21" t="s">
        <v>15</v>
      </c>
      <c r="M525" s="21" t="s">
        <v>15</v>
      </c>
      <c r="N525" s="21"/>
      <c r="O525" s="21"/>
      <c r="P525" s="21"/>
      <c r="Q525" s="21"/>
    </row>
    <row r="526" spans="1:17">
      <c r="A526" s="13">
        <v>32311154176</v>
      </c>
      <c r="B526" s="46"/>
      <c r="C526" s="15">
        <v>2</v>
      </c>
      <c r="D526" s="19" t="s">
        <v>563</v>
      </c>
      <c r="E526" s="21"/>
      <c r="F526" s="21" t="s">
        <v>14</v>
      </c>
      <c r="G526" s="4">
        <v>17.34</v>
      </c>
      <c r="H526" s="37" t="s">
        <v>15</v>
      </c>
      <c r="I526" s="17">
        <v>10.5</v>
      </c>
      <c r="J526" s="18">
        <f t="shared" si="8"/>
        <v>0.39446366782006925</v>
      </c>
      <c r="K526" s="21"/>
      <c r="L526" s="21"/>
      <c r="M526" s="21" t="s">
        <v>15</v>
      </c>
      <c r="N526" s="21"/>
      <c r="O526" s="21"/>
      <c r="P526" s="21"/>
      <c r="Q526" s="21" t="s">
        <v>15</v>
      </c>
    </row>
    <row r="527" spans="1:17">
      <c r="A527" s="13">
        <v>32321109641</v>
      </c>
      <c r="B527" s="46"/>
      <c r="C527" s="14">
        <v>9</v>
      </c>
      <c r="D527" s="19" t="s">
        <v>564</v>
      </c>
      <c r="E527" s="21"/>
      <c r="F527" s="21" t="s">
        <v>14</v>
      </c>
      <c r="G527" s="17">
        <v>3.08</v>
      </c>
      <c r="H527" s="45" t="s">
        <v>15</v>
      </c>
      <c r="I527" s="17">
        <v>2</v>
      </c>
      <c r="J527" s="18">
        <f t="shared" si="8"/>
        <v>0.35064935064935066</v>
      </c>
      <c r="K527" s="21"/>
      <c r="L527" s="21"/>
      <c r="M527" s="21" t="s">
        <v>15</v>
      </c>
      <c r="N527" s="21"/>
      <c r="O527" s="21"/>
      <c r="P527" s="21"/>
      <c r="Q527" s="21" t="s">
        <v>15</v>
      </c>
    </row>
    <row r="528" spans="1:17">
      <c r="A528" s="13">
        <v>32321113716</v>
      </c>
      <c r="B528" s="46"/>
      <c r="C528" s="15">
        <v>5</v>
      </c>
      <c r="D528" s="2" t="s">
        <v>565</v>
      </c>
      <c r="E528" s="21"/>
      <c r="F528" s="21" t="s">
        <v>14</v>
      </c>
      <c r="G528" s="4">
        <v>2.69</v>
      </c>
      <c r="H528" s="37" t="s">
        <v>15</v>
      </c>
      <c r="I528" s="17">
        <v>1.75</v>
      </c>
      <c r="J528" s="18">
        <f t="shared" si="8"/>
        <v>0.34944237918215615</v>
      </c>
      <c r="K528" s="21"/>
      <c r="L528" s="21" t="s">
        <v>15</v>
      </c>
      <c r="M528" s="21"/>
      <c r="N528" s="21" t="s">
        <v>15</v>
      </c>
      <c r="O528" s="21" t="s">
        <v>15</v>
      </c>
      <c r="P528" s="21" t="s">
        <v>15</v>
      </c>
      <c r="Q528" s="21" t="s">
        <v>15</v>
      </c>
    </row>
    <row r="529" spans="1:17">
      <c r="A529" s="13">
        <v>32321120577</v>
      </c>
      <c r="B529" s="52" t="s">
        <v>1469</v>
      </c>
      <c r="C529" s="15">
        <v>1</v>
      </c>
      <c r="D529" s="2" t="s">
        <v>566</v>
      </c>
      <c r="E529" s="21"/>
      <c r="F529" s="21" t="s">
        <v>14</v>
      </c>
      <c r="G529" s="4">
        <v>122.14</v>
      </c>
      <c r="H529" s="37" t="s">
        <v>15</v>
      </c>
      <c r="I529" s="17">
        <v>70</v>
      </c>
      <c r="J529" s="18">
        <f t="shared" si="8"/>
        <v>0.42688717864745374</v>
      </c>
      <c r="K529" s="21"/>
      <c r="L529" s="21" t="s">
        <v>15</v>
      </c>
      <c r="M529" s="21"/>
      <c r="N529" s="21" t="s">
        <v>15</v>
      </c>
      <c r="O529" s="21" t="s">
        <v>15</v>
      </c>
      <c r="P529" s="21" t="s">
        <v>15</v>
      </c>
      <c r="Q529" s="21" t="s">
        <v>15</v>
      </c>
    </row>
    <row r="530" spans="1:17">
      <c r="A530" s="13">
        <v>32411095526</v>
      </c>
      <c r="B530" s="46" t="s">
        <v>1484</v>
      </c>
      <c r="C530" s="14">
        <v>1</v>
      </c>
      <c r="D530" s="19" t="s">
        <v>567</v>
      </c>
      <c r="E530" s="21"/>
      <c r="F530" s="21" t="s">
        <v>24</v>
      </c>
      <c r="G530" s="4">
        <v>54.36</v>
      </c>
      <c r="H530" s="37" t="s">
        <v>15</v>
      </c>
      <c r="I530" s="17">
        <v>24</v>
      </c>
      <c r="J530" s="18">
        <f t="shared" si="8"/>
        <v>0.55849889624724058</v>
      </c>
      <c r="K530" s="21"/>
      <c r="L530" s="21"/>
      <c r="M530" s="21"/>
      <c r="N530" s="21"/>
      <c r="O530" s="21"/>
      <c r="P530" s="21"/>
      <c r="Q530" s="21"/>
    </row>
    <row r="531" spans="1:17">
      <c r="A531" s="13">
        <v>32411128332</v>
      </c>
      <c r="B531" s="46"/>
      <c r="C531" s="15">
        <v>1</v>
      </c>
      <c r="D531" s="19" t="s">
        <v>568</v>
      </c>
      <c r="E531" s="6"/>
      <c r="F531" s="6" t="s">
        <v>14</v>
      </c>
      <c r="G531" s="17">
        <v>20.52</v>
      </c>
      <c r="H531" s="45" t="s">
        <v>15</v>
      </c>
      <c r="I531" s="17">
        <v>10</v>
      </c>
      <c r="J531" s="18">
        <f t="shared" si="8"/>
        <v>0.51267056530214417</v>
      </c>
      <c r="K531" s="21"/>
      <c r="L531" s="21"/>
      <c r="M531" s="6" t="s">
        <v>15</v>
      </c>
      <c r="N531" s="21"/>
      <c r="O531" s="21"/>
      <c r="P531" s="6"/>
      <c r="Q531" s="6" t="s">
        <v>15</v>
      </c>
    </row>
    <row r="532" spans="1:17">
      <c r="A532" s="13">
        <v>32411131545</v>
      </c>
      <c r="B532" s="46"/>
      <c r="C532" s="14">
        <v>1</v>
      </c>
      <c r="D532" s="19" t="s">
        <v>569</v>
      </c>
      <c r="E532" s="21"/>
      <c r="F532" s="6" t="s">
        <v>24</v>
      </c>
      <c r="G532" s="17">
        <v>45.57</v>
      </c>
      <c r="H532" s="45" t="s">
        <v>15</v>
      </c>
      <c r="I532" s="17">
        <v>20</v>
      </c>
      <c r="J532" s="18">
        <f t="shared" si="8"/>
        <v>0.56111476848804043</v>
      </c>
      <c r="K532" s="21"/>
      <c r="L532" s="21" t="s">
        <v>15</v>
      </c>
      <c r="M532" s="21" t="s">
        <v>15</v>
      </c>
      <c r="N532" s="21" t="s">
        <v>15</v>
      </c>
      <c r="O532" s="21" t="s">
        <v>15</v>
      </c>
      <c r="P532" s="21"/>
      <c r="Q532" s="21" t="s">
        <v>15</v>
      </c>
    </row>
    <row r="533" spans="1:17">
      <c r="A533" s="13">
        <v>32411134770</v>
      </c>
      <c r="B533" s="46"/>
      <c r="C533" s="14">
        <v>1</v>
      </c>
      <c r="D533" s="19" t="s">
        <v>570</v>
      </c>
      <c r="E533" s="34" t="s">
        <v>17</v>
      </c>
      <c r="F533" s="6" t="s">
        <v>552</v>
      </c>
      <c r="G533" s="17">
        <v>2110.8000000000002</v>
      </c>
      <c r="H533" s="45" t="s">
        <v>15</v>
      </c>
      <c r="I533" s="17">
        <v>250</v>
      </c>
      <c r="J533" s="18">
        <f t="shared" si="8"/>
        <v>0.88156149327269284</v>
      </c>
      <c r="K533" s="21"/>
      <c r="L533" s="21"/>
      <c r="M533" s="6"/>
      <c r="N533" s="21"/>
      <c r="O533" s="21"/>
      <c r="P533" s="6" t="s">
        <v>15</v>
      </c>
      <c r="Q533" s="6"/>
    </row>
    <row r="534" spans="1:17">
      <c r="A534" s="13">
        <v>32411138100</v>
      </c>
      <c r="B534" s="46"/>
      <c r="C534" s="15">
        <v>1</v>
      </c>
      <c r="D534" s="2" t="s">
        <v>571</v>
      </c>
      <c r="E534" s="6" t="s">
        <v>17</v>
      </c>
      <c r="F534" s="6" t="s">
        <v>292</v>
      </c>
      <c r="G534" s="4">
        <v>228.3</v>
      </c>
      <c r="H534" s="37" t="s">
        <v>15</v>
      </c>
      <c r="I534" s="17">
        <v>100</v>
      </c>
      <c r="J534" s="18">
        <f t="shared" si="8"/>
        <v>0.56197985107314941</v>
      </c>
      <c r="K534" s="21"/>
      <c r="L534" s="21"/>
      <c r="M534" s="6"/>
      <c r="N534" s="21"/>
      <c r="O534" s="21"/>
      <c r="P534" s="6"/>
      <c r="Q534" s="6"/>
    </row>
    <row r="535" spans="1:17">
      <c r="A535" s="13">
        <v>32411705063</v>
      </c>
      <c r="B535" s="46"/>
      <c r="C535" s="15">
        <v>6</v>
      </c>
      <c r="D535" s="19" t="s">
        <v>572</v>
      </c>
      <c r="E535" s="46" t="s">
        <v>17</v>
      </c>
      <c r="F535" s="21" t="s">
        <v>14</v>
      </c>
      <c r="G535" s="17">
        <v>19.38</v>
      </c>
      <c r="H535" s="45" t="s">
        <v>15</v>
      </c>
      <c r="I535" s="17">
        <v>14</v>
      </c>
      <c r="J535" s="18">
        <f t="shared" si="8"/>
        <v>0.27760577915376672</v>
      </c>
      <c r="K535" s="21"/>
      <c r="L535" s="21" t="s">
        <v>15</v>
      </c>
      <c r="M535" s="21" t="s">
        <v>15</v>
      </c>
      <c r="N535" s="21"/>
      <c r="O535" s="21"/>
      <c r="P535" s="21"/>
      <c r="Q535" s="21"/>
    </row>
    <row r="536" spans="1:17">
      <c r="A536" s="13">
        <v>32411715320</v>
      </c>
      <c r="B536" s="46"/>
      <c r="C536" s="15">
        <v>1</v>
      </c>
      <c r="D536" s="2" t="s">
        <v>573</v>
      </c>
      <c r="E536" s="21"/>
      <c r="F536" s="21" t="s">
        <v>14</v>
      </c>
      <c r="G536" s="17">
        <v>9.2200000000000006</v>
      </c>
      <c r="H536" s="45" t="s">
        <v>15</v>
      </c>
      <c r="I536" s="17">
        <v>6</v>
      </c>
      <c r="J536" s="18">
        <f t="shared" si="8"/>
        <v>0.34924078091106292</v>
      </c>
      <c r="K536" s="21"/>
      <c r="L536" s="21"/>
      <c r="M536" s="21" t="s">
        <v>15</v>
      </c>
      <c r="N536" s="21"/>
      <c r="O536" s="21"/>
      <c r="P536" s="21"/>
      <c r="Q536" s="21"/>
    </row>
    <row r="537" spans="1:17">
      <c r="A537" s="13">
        <v>32416781261</v>
      </c>
      <c r="B537" s="46"/>
      <c r="C537" s="15">
        <v>2</v>
      </c>
      <c r="D537" s="19" t="s">
        <v>574</v>
      </c>
      <c r="E537" s="21"/>
      <c r="F537" s="21" t="s">
        <v>14</v>
      </c>
      <c r="G537" s="17">
        <v>24.27</v>
      </c>
      <c r="H537" s="45" t="s">
        <v>15</v>
      </c>
      <c r="I537" s="17">
        <v>15</v>
      </c>
      <c r="J537" s="18">
        <f t="shared" si="8"/>
        <v>0.38195302843016066</v>
      </c>
      <c r="K537" s="21"/>
      <c r="L537" s="21"/>
      <c r="M537" s="21"/>
      <c r="N537" s="21"/>
      <c r="O537" s="21"/>
      <c r="P537" s="21"/>
      <c r="Q537" s="21"/>
    </row>
    <row r="538" spans="1:17">
      <c r="A538" s="13">
        <v>32431162703</v>
      </c>
      <c r="B538" s="46"/>
      <c r="C538" s="15">
        <v>1</v>
      </c>
      <c r="D538" s="19" t="s">
        <v>575</v>
      </c>
      <c r="E538" s="21" t="s">
        <v>17</v>
      </c>
      <c r="F538" s="21" t="s">
        <v>14</v>
      </c>
      <c r="G538" s="4">
        <v>313.79000000000002</v>
      </c>
      <c r="H538" s="37" t="s">
        <v>15</v>
      </c>
      <c r="I538" s="17">
        <v>210</v>
      </c>
      <c r="J538" s="18">
        <f t="shared" si="8"/>
        <v>0.33076261193792034</v>
      </c>
      <c r="K538" s="21"/>
      <c r="L538" s="21"/>
      <c r="M538" s="21"/>
      <c r="N538" s="21"/>
      <c r="O538" s="21"/>
      <c r="P538" s="21"/>
      <c r="Q538" s="21"/>
    </row>
    <row r="539" spans="1:17">
      <c r="A539" s="13">
        <v>33111206166</v>
      </c>
      <c r="B539" s="46" t="s">
        <v>1473</v>
      </c>
      <c r="C539" s="14">
        <v>2</v>
      </c>
      <c r="D539" s="19" t="s">
        <v>576</v>
      </c>
      <c r="E539" s="21"/>
      <c r="F539" s="21" t="s">
        <v>14</v>
      </c>
      <c r="G539" s="17">
        <v>3.14</v>
      </c>
      <c r="H539" s="45" t="s">
        <v>15</v>
      </c>
      <c r="I539" s="17">
        <v>2</v>
      </c>
      <c r="J539" s="18">
        <f t="shared" si="8"/>
        <v>0.36305732484076436</v>
      </c>
      <c r="K539" s="21"/>
      <c r="L539" s="21"/>
      <c r="M539" s="21" t="s">
        <v>15</v>
      </c>
      <c r="N539" s="21"/>
      <c r="O539" s="21"/>
      <c r="P539" s="21" t="s">
        <v>15</v>
      </c>
      <c r="Q539" s="21" t="s">
        <v>15</v>
      </c>
    </row>
    <row r="540" spans="1:17">
      <c r="A540" s="13">
        <v>33113604119</v>
      </c>
      <c r="B540" s="46" t="s">
        <v>1473</v>
      </c>
      <c r="C540" s="14">
        <v>26</v>
      </c>
      <c r="D540" s="19" t="s">
        <v>577</v>
      </c>
      <c r="E540" s="21" t="s">
        <v>17</v>
      </c>
      <c r="F540" s="21" t="s">
        <v>31</v>
      </c>
      <c r="G540" s="4">
        <v>4.99</v>
      </c>
      <c r="H540" s="37" t="s">
        <v>15</v>
      </c>
      <c r="I540" s="17">
        <v>3.5</v>
      </c>
      <c r="J540" s="18">
        <f t="shared" si="8"/>
        <v>0.29859719438877763</v>
      </c>
      <c r="K540" s="21" t="s">
        <v>15</v>
      </c>
      <c r="L540" s="21" t="s">
        <v>15</v>
      </c>
      <c r="M540" s="21" t="s">
        <v>15</v>
      </c>
      <c r="N540" s="21"/>
      <c r="O540" s="21"/>
      <c r="P540" s="21"/>
      <c r="Q540" s="21"/>
    </row>
    <row r="541" spans="1:17">
      <c r="A541" s="13">
        <v>33117525064</v>
      </c>
      <c r="B541" s="46"/>
      <c r="C541" s="15">
        <v>10</v>
      </c>
      <c r="D541" s="2" t="s">
        <v>578</v>
      </c>
      <c r="E541" s="6"/>
      <c r="F541" s="6" t="s">
        <v>14</v>
      </c>
      <c r="G541" s="17">
        <v>9.52</v>
      </c>
      <c r="H541" s="45" t="s">
        <v>15</v>
      </c>
      <c r="I541" s="17">
        <v>6.5</v>
      </c>
      <c r="J541" s="18">
        <f t="shared" si="8"/>
        <v>0.3172268907563025</v>
      </c>
      <c r="K541" s="21"/>
      <c r="L541" s="21"/>
      <c r="M541" s="6" t="s">
        <v>15</v>
      </c>
      <c r="N541" s="21"/>
      <c r="O541" s="21"/>
      <c r="P541" s="6" t="s">
        <v>15</v>
      </c>
      <c r="Q541" s="6" t="s">
        <v>15</v>
      </c>
    </row>
    <row r="542" spans="1:17">
      <c r="A542" s="13">
        <v>33121214080</v>
      </c>
      <c r="B542" s="46" t="s">
        <v>1473</v>
      </c>
      <c r="C542" s="14">
        <v>3</v>
      </c>
      <c r="D542" s="19" t="s">
        <v>579</v>
      </c>
      <c r="E542" s="21"/>
      <c r="F542" s="21" t="s">
        <v>27</v>
      </c>
      <c r="G542" s="17">
        <v>14.59</v>
      </c>
      <c r="H542" s="45" t="s">
        <v>15</v>
      </c>
      <c r="I542" s="17">
        <v>8</v>
      </c>
      <c r="J542" s="18">
        <f t="shared" si="8"/>
        <v>0.45167923235092533</v>
      </c>
      <c r="K542" s="21" t="s">
        <v>15</v>
      </c>
      <c r="L542" s="21" t="s">
        <v>15</v>
      </c>
      <c r="M542" s="21" t="s">
        <v>15</v>
      </c>
      <c r="N542" s="21"/>
      <c r="O542" s="21"/>
      <c r="P542" s="21"/>
      <c r="Q542" s="21"/>
    </row>
    <row r="543" spans="1:17">
      <c r="A543" s="13">
        <v>33121214080</v>
      </c>
      <c r="B543" s="46" t="s">
        <v>1473</v>
      </c>
      <c r="C543" s="14">
        <v>4</v>
      </c>
      <c r="D543" s="19" t="s">
        <v>580</v>
      </c>
      <c r="E543" s="21"/>
      <c r="F543" s="21" t="s">
        <v>31</v>
      </c>
      <c r="G543" s="4">
        <v>14.59</v>
      </c>
      <c r="H543" s="37" t="s">
        <v>15</v>
      </c>
      <c r="I543" s="17">
        <v>8</v>
      </c>
      <c r="J543" s="18">
        <f t="shared" si="8"/>
        <v>0.45167923235092533</v>
      </c>
      <c r="K543" s="21" t="s">
        <v>15</v>
      </c>
      <c r="L543" s="21" t="s">
        <v>15</v>
      </c>
      <c r="M543" s="21" t="s">
        <v>15</v>
      </c>
      <c r="N543" s="21"/>
      <c r="O543" s="21"/>
      <c r="P543" s="21"/>
      <c r="Q543" s="21"/>
    </row>
    <row r="544" spans="1:17">
      <c r="A544" s="13">
        <v>33121214080</v>
      </c>
      <c r="B544" s="46" t="s">
        <v>1473</v>
      </c>
      <c r="C544" s="14">
        <v>1</v>
      </c>
      <c r="D544" s="53" t="s">
        <v>1474</v>
      </c>
      <c r="E544" s="21"/>
      <c r="F544" s="46" t="s">
        <v>1475</v>
      </c>
      <c r="G544" s="4">
        <v>14.59</v>
      </c>
      <c r="H544" s="37" t="s">
        <v>15</v>
      </c>
      <c r="I544" s="17">
        <v>5</v>
      </c>
      <c r="J544" s="18">
        <f t="shared" ref="J544" si="9">1-(I544/G544)</f>
        <v>0.65729952021932836</v>
      </c>
      <c r="K544" s="21"/>
      <c r="L544" s="21"/>
      <c r="M544" s="21"/>
      <c r="N544" s="21"/>
      <c r="O544" s="21"/>
      <c r="P544" s="21"/>
      <c r="Q544" s="21"/>
    </row>
    <row r="545" spans="1:17">
      <c r="A545" s="13">
        <v>33121468894</v>
      </c>
      <c r="B545" s="46" t="s">
        <v>1473</v>
      </c>
      <c r="C545" s="15">
        <v>1</v>
      </c>
      <c r="D545" s="19" t="s">
        <v>581</v>
      </c>
      <c r="E545" s="21"/>
      <c r="F545" s="21" t="s">
        <v>67</v>
      </c>
      <c r="G545" s="4">
        <v>130.75</v>
      </c>
      <c r="H545" s="37" t="s">
        <v>15</v>
      </c>
      <c r="I545" s="17">
        <v>40</v>
      </c>
      <c r="J545" s="18">
        <f t="shared" si="8"/>
        <v>0.6940726577437859</v>
      </c>
      <c r="K545" s="21" t="s">
        <v>15</v>
      </c>
      <c r="L545" s="21" t="s">
        <v>15</v>
      </c>
      <c r="M545" s="21" t="s">
        <v>15</v>
      </c>
      <c r="N545" s="21"/>
      <c r="O545" s="21"/>
      <c r="P545" s="21"/>
      <c r="Q545" s="21"/>
    </row>
    <row r="546" spans="1:17">
      <c r="A546" s="13">
        <v>33121468895</v>
      </c>
      <c r="B546" s="46" t="s">
        <v>1473</v>
      </c>
      <c r="C546" s="14">
        <v>1</v>
      </c>
      <c r="D546" s="19" t="s">
        <v>582</v>
      </c>
      <c r="E546" s="21" t="s">
        <v>17</v>
      </c>
      <c r="F546" s="21" t="s">
        <v>67</v>
      </c>
      <c r="G546" s="17">
        <v>32.35</v>
      </c>
      <c r="H546" s="45" t="s">
        <v>15</v>
      </c>
      <c r="I546" s="17">
        <v>25</v>
      </c>
      <c r="J546" s="18">
        <f t="shared" si="8"/>
        <v>0.22720247295208662</v>
      </c>
      <c r="K546" s="21" t="s">
        <v>15</v>
      </c>
      <c r="L546" s="21" t="s">
        <v>15</v>
      </c>
      <c r="M546" s="21" t="s">
        <v>15</v>
      </c>
      <c r="N546" s="21"/>
      <c r="O546" s="21"/>
      <c r="P546" s="21"/>
      <c r="Q546" s="21"/>
    </row>
    <row r="547" spans="1:17">
      <c r="A547" s="13">
        <v>33131200613</v>
      </c>
      <c r="B547" s="46" t="s">
        <v>1473</v>
      </c>
      <c r="C547" s="14">
        <v>2</v>
      </c>
      <c r="D547" s="19" t="s">
        <v>583</v>
      </c>
      <c r="E547" s="21"/>
      <c r="F547" s="21" t="s">
        <v>14</v>
      </c>
      <c r="G547" s="17">
        <v>22.97</v>
      </c>
      <c r="H547" s="45" t="s">
        <v>15</v>
      </c>
      <c r="I547" s="17">
        <v>14</v>
      </c>
      <c r="J547" s="18">
        <f t="shared" si="8"/>
        <v>0.39050936003482806</v>
      </c>
      <c r="K547" s="21"/>
      <c r="L547" s="21" t="s">
        <v>15</v>
      </c>
      <c r="M547" s="21"/>
      <c r="N547" s="21"/>
      <c r="O547" s="21"/>
      <c r="P547" s="21"/>
      <c r="Q547" s="21"/>
    </row>
    <row r="548" spans="1:17">
      <c r="A548" s="13">
        <v>33171129786</v>
      </c>
      <c r="B548" s="46" t="s">
        <v>1488</v>
      </c>
      <c r="C548" s="15">
        <v>1</v>
      </c>
      <c r="D548" s="19" t="s">
        <v>584</v>
      </c>
      <c r="E548" s="46" t="s">
        <v>17</v>
      </c>
      <c r="F548" s="21" t="s">
        <v>59</v>
      </c>
      <c r="G548" s="17">
        <v>125.33</v>
      </c>
      <c r="H548" s="45" t="s">
        <v>15</v>
      </c>
      <c r="I548" s="17">
        <v>85</v>
      </c>
      <c r="J548" s="18">
        <f t="shared" si="8"/>
        <v>0.32179047315088172</v>
      </c>
      <c r="K548" s="21"/>
      <c r="L548" s="21"/>
      <c r="M548" s="21"/>
      <c r="N548" s="21"/>
      <c r="O548" s="21"/>
      <c r="P548" s="21" t="s">
        <v>15</v>
      </c>
      <c r="Q548" s="21" t="s">
        <v>15</v>
      </c>
    </row>
    <row r="549" spans="1:17">
      <c r="A549" s="13">
        <v>33171134871</v>
      </c>
      <c r="B549" s="46" t="s">
        <v>1473</v>
      </c>
      <c r="C549" s="15">
        <v>2</v>
      </c>
      <c r="D549" s="19" t="s">
        <v>585</v>
      </c>
      <c r="E549" s="21"/>
      <c r="F549" s="21" t="s">
        <v>59</v>
      </c>
      <c r="G549" s="17">
        <v>39.340000000000003</v>
      </c>
      <c r="H549" s="45" t="s">
        <v>15</v>
      </c>
      <c r="I549" s="17">
        <v>23</v>
      </c>
      <c r="J549" s="18">
        <f t="shared" si="8"/>
        <v>0.41535332994407737</v>
      </c>
      <c r="K549" s="21"/>
      <c r="L549" s="21"/>
      <c r="M549" s="21"/>
      <c r="N549" s="21"/>
      <c r="O549" s="21"/>
      <c r="P549" s="21"/>
      <c r="Q549" s="21"/>
    </row>
    <row r="550" spans="1:17">
      <c r="A550" s="13">
        <v>33171134872</v>
      </c>
      <c r="B550" s="46" t="s">
        <v>1473</v>
      </c>
      <c r="C550" s="15">
        <v>1</v>
      </c>
      <c r="D550" s="19" t="s">
        <v>586</v>
      </c>
      <c r="E550" s="21"/>
      <c r="F550" s="21" t="s">
        <v>59</v>
      </c>
      <c r="G550" s="17">
        <v>85.75</v>
      </c>
      <c r="H550" s="45" t="s">
        <v>15</v>
      </c>
      <c r="I550" s="17">
        <v>30</v>
      </c>
      <c r="J550" s="18">
        <f t="shared" si="8"/>
        <v>0.65014577259475215</v>
      </c>
      <c r="K550" s="21"/>
      <c r="L550" s="21"/>
      <c r="M550" s="21"/>
      <c r="N550" s="21"/>
      <c r="O550" s="21"/>
      <c r="P550" s="21"/>
      <c r="Q550" s="21"/>
    </row>
    <row r="551" spans="1:17">
      <c r="A551" s="13">
        <v>33211205746</v>
      </c>
      <c r="B551" s="46"/>
      <c r="C551" s="14">
        <v>2</v>
      </c>
      <c r="D551" s="19" t="s">
        <v>587</v>
      </c>
      <c r="E551" s="21" t="s">
        <v>17</v>
      </c>
      <c r="F551" s="21" t="s">
        <v>588</v>
      </c>
      <c r="G551" s="17">
        <v>165</v>
      </c>
      <c r="H551" s="45" t="s">
        <v>1436</v>
      </c>
      <c r="I551" s="17">
        <v>120</v>
      </c>
      <c r="J551" s="18">
        <f t="shared" si="8"/>
        <v>0.27272727272727271</v>
      </c>
      <c r="K551" s="21" t="s">
        <v>15</v>
      </c>
      <c r="L551" s="21" t="s">
        <v>15</v>
      </c>
      <c r="M551" s="21"/>
      <c r="N551" s="21"/>
      <c r="O551" s="21"/>
      <c r="P551" s="21"/>
      <c r="Q551" s="21"/>
    </row>
    <row r="552" spans="1:17">
      <c r="A552" s="13">
        <v>33211226333</v>
      </c>
      <c r="B552" s="46"/>
      <c r="C552" s="14">
        <v>2</v>
      </c>
      <c r="D552" s="19" t="s">
        <v>589</v>
      </c>
      <c r="E552" s="21"/>
      <c r="F552" s="21" t="s">
        <v>588</v>
      </c>
      <c r="G552" s="17">
        <v>621.98</v>
      </c>
      <c r="H552" s="45" t="s">
        <v>15</v>
      </c>
      <c r="I552" s="17">
        <v>395</v>
      </c>
      <c r="J552" s="18">
        <f t="shared" si="8"/>
        <v>0.36493134827486418</v>
      </c>
      <c r="K552" s="21"/>
      <c r="L552" s="21"/>
      <c r="M552" s="21" t="s">
        <v>15</v>
      </c>
      <c r="N552" s="21"/>
      <c r="O552" s="21"/>
      <c r="P552" s="21"/>
      <c r="Q552" s="21"/>
    </row>
    <row r="553" spans="1:17">
      <c r="A553" s="13">
        <v>33211226667</v>
      </c>
      <c r="B553" s="46"/>
      <c r="C553" s="15">
        <v>4</v>
      </c>
      <c r="D553" s="19" t="s">
        <v>590</v>
      </c>
      <c r="E553" s="21" t="s">
        <v>17</v>
      </c>
      <c r="F553" s="21" t="s">
        <v>588</v>
      </c>
      <c r="G553" s="17">
        <v>441.86</v>
      </c>
      <c r="H553" s="45" t="s">
        <v>15</v>
      </c>
      <c r="I553" s="17">
        <v>275</v>
      </c>
      <c r="J553" s="18">
        <f t="shared" si="8"/>
        <v>0.37763092382202512</v>
      </c>
      <c r="K553" s="21"/>
      <c r="L553" s="21"/>
      <c r="M553" s="21"/>
      <c r="N553" s="21"/>
      <c r="O553" s="21"/>
      <c r="P553" s="21" t="s">
        <v>15</v>
      </c>
      <c r="Q553" s="21" t="s">
        <v>15</v>
      </c>
    </row>
    <row r="554" spans="1:17">
      <c r="A554" s="13">
        <v>33219067810</v>
      </c>
      <c r="B554" s="46"/>
      <c r="C554" s="14">
        <v>9</v>
      </c>
      <c r="D554" s="19" t="s">
        <v>591</v>
      </c>
      <c r="E554" s="21"/>
      <c r="F554" s="21" t="s">
        <v>588</v>
      </c>
      <c r="G554" s="17">
        <v>65.650000000000006</v>
      </c>
      <c r="H554" s="45" t="s">
        <v>15</v>
      </c>
      <c r="I554" s="17">
        <v>25</v>
      </c>
      <c r="J554" s="18">
        <f t="shared" si="8"/>
        <v>0.61919268849961928</v>
      </c>
      <c r="K554" s="21"/>
      <c r="L554" s="21"/>
      <c r="M554" s="21" t="s">
        <v>15</v>
      </c>
      <c r="N554" s="21"/>
      <c r="O554" s="21"/>
      <c r="P554" s="21"/>
      <c r="Q554" s="21"/>
    </row>
    <row r="555" spans="1:17">
      <c r="A555" s="13">
        <v>33219067810</v>
      </c>
      <c r="B555" s="46"/>
      <c r="C555" s="14">
        <v>1</v>
      </c>
      <c r="D555" s="19" t="s">
        <v>592</v>
      </c>
      <c r="E555" s="21"/>
      <c r="F555" s="21" t="s">
        <v>14</v>
      </c>
      <c r="G555" s="17">
        <v>65.650000000000006</v>
      </c>
      <c r="H555" s="45" t="s">
        <v>15</v>
      </c>
      <c r="I555" s="17">
        <v>40</v>
      </c>
      <c r="J555" s="18">
        <f t="shared" si="8"/>
        <v>0.39070830159939074</v>
      </c>
      <c r="K555" s="21"/>
      <c r="L555" s="21"/>
      <c r="M555" s="21" t="s">
        <v>15</v>
      </c>
      <c r="N555" s="21"/>
      <c r="O555" s="21"/>
      <c r="P555" s="21"/>
      <c r="Q555" s="21"/>
    </row>
    <row r="556" spans="1:17">
      <c r="A556" s="13">
        <v>33219067812</v>
      </c>
      <c r="B556" s="46"/>
      <c r="C556" s="15">
        <v>1</v>
      </c>
      <c r="D556" s="19" t="s">
        <v>593</v>
      </c>
      <c r="E556" s="21"/>
      <c r="F556" s="21" t="s">
        <v>14</v>
      </c>
      <c r="G556" s="17">
        <v>83.52</v>
      </c>
      <c r="H556" s="45" t="s">
        <v>15</v>
      </c>
      <c r="I556" s="17">
        <v>50</v>
      </c>
      <c r="J556" s="18">
        <f t="shared" si="8"/>
        <v>0.40134099616858232</v>
      </c>
      <c r="K556" s="21"/>
      <c r="L556" s="21"/>
      <c r="M556" s="21" t="s">
        <v>15</v>
      </c>
      <c r="N556" s="21"/>
      <c r="O556" s="21"/>
      <c r="P556" s="21"/>
      <c r="Q556" s="21"/>
    </row>
    <row r="557" spans="1:17">
      <c r="A557" s="13">
        <v>33219067814</v>
      </c>
      <c r="B557" s="46"/>
      <c r="C557" s="14">
        <v>1</v>
      </c>
      <c r="D557" s="19" t="s">
        <v>594</v>
      </c>
      <c r="E557" s="21"/>
      <c r="F557" s="21" t="s">
        <v>14</v>
      </c>
      <c r="G557" s="4">
        <v>80.819999999999993</v>
      </c>
      <c r="H557" s="37" t="s">
        <v>15</v>
      </c>
      <c r="I557" s="17">
        <v>50</v>
      </c>
      <c r="J557" s="18">
        <f t="shared" si="8"/>
        <v>0.38134125216530557</v>
      </c>
      <c r="K557" s="21"/>
      <c r="L557" s="21"/>
      <c r="M557" s="21" t="s">
        <v>15</v>
      </c>
      <c r="N557" s="21"/>
      <c r="O557" s="21"/>
      <c r="P557" s="21"/>
      <c r="Q557" s="21"/>
    </row>
    <row r="558" spans="1:17">
      <c r="A558" s="13">
        <v>33219067817</v>
      </c>
      <c r="B558" s="46"/>
      <c r="C558" s="15">
        <v>1</v>
      </c>
      <c r="D558" s="19" t="s">
        <v>595</v>
      </c>
      <c r="E558" s="21"/>
      <c r="F558" s="21" t="s">
        <v>14</v>
      </c>
      <c r="G558" s="4">
        <v>69.92</v>
      </c>
      <c r="H558" s="37" t="s">
        <v>15</v>
      </c>
      <c r="I558" s="17">
        <v>42</v>
      </c>
      <c r="J558" s="18">
        <f t="shared" si="8"/>
        <v>0.39931350114416475</v>
      </c>
      <c r="K558" s="21"/>
      <c r="L558" s="21"/>
      <c r="M558" s="21"/>
      <c r="N558" s="21"/>
      <c r="O558" s="21"/>
      <c r="P558" s="21"/>
      <c r="Q558" s="21"/>
    </row>
    <row r="559" spans="1:17">
      <c r="A559" s="13">
        <v>33219067818</v>
      </c>
      <c r="B559" s="46"/>
      <c r="C559" s="14">
        <v>2</v>
      </c>
      <c r="D559" s="19" t="s">
        <v>596</v>
      </c>
      <c r="E559" s="21"/>
      <c r="F559" s="21" t="s">
        <v>588</v>
      </c>
      <c r="G559" s="17">
        <v>80.819999999999993</v>
      </c>
      <c r="H559" s="45" t="s">
        <v>15</v>
      </c>
      <c r="I559" s="17">
        <v>24</v>
      </c>
      <c r="J559" s="18">
        <f t="shared" si="8"/>
        <v>0.70304380103934672</v>
      </c>
      <c r="K559" s="21"/>
      <c r="L559" s="21"/>
      <c r="M559" s="21"/>
      <c r="N559" s="21"/>
      <c r="O559" s="21"/>
      <c r="P559" s="21"/>
      <c r="Q559" s="21"/>
    </row>
    <row r="560" spans="1:17">
      <c r="A560" s="13">
        <v>33219067818</v>
      </c>
      <c r="B560" s="46"/>
      <c r="C560" s="15">
        <v>1</v>
      </c>
      <c r="D560" s="19" t="s">
        <v>597</v>
      </c>
      <c r="E560" s="21"/>
      <c r="F560" s="21" t="s">
        <v>14</v>
      </c>
      <c r="G560" s="4">
        <v>80.819999999999993</v>
      </c>
      <c r="H560" s="37" t="s">
        <v>15</v>
      </c>
      <c r="I560" s="17">
        <v>48</v>
      </c>
      <c r="J560" s="18">
        <f t="shared" si="8"/>
        <v>0.40608760207869332</v>
      </c>
      <c r="K560" s="21"/>
      <c r="L560" s="21"/>
      <c r="M560" s="21"/>
      <c r="N560" s="21"/>
      <c r="O560" s="21"/>
      <c r="P560" s="21"/>
      <c r="Q560" s="21"/>
    </row>
    <row r="561" spans="1:17">
      <c r="A561" s="13">
        <v>33219067819</v>
      </c>
      <c r="B561" s="46"/>
      <c r="C561" s="15">
        <v>1</v>
      </c>
      <c r="D561" s="19" t="s">
        <v>598</v>
      </c>
      <c r="E561" s="21"/>
      <c r="F561" s="21" t="s">
        <v>14</v>
      </c>
      <c r="G561" s="4">
        <v>80.819999999999993</v>
      </c>
      <c r="H561" s="37" t="s">
        <v>15</v>
      </c>
      <c r="I561" s="17">
        <v>48</v>
      </c>
      <c r="J561" s="18">
        <f t="shared" si="8"/>
        <v>0.40608760207869332</v>
      </c>
      <c r="K561" s="21"/>
      <c r="L561" s="21"/>
      <c r="M561" s="21"/>
      <c r="N561" s="21"/>
      <c r="O561" s="21"/>
      <c r="P561" s="21"/>
      <c r="Q561" s="21"/>
    </row>
    <row r="562" spans="1:17">
      <c r="A562" s="13">
        <v>33219067909</v>
      </c>
      <c r="B562" s="46"/>
      <c r="C562" s="14">
        <v>4</v>
      </c>
      <c r="D562" s="19" t="s">
        <v>599</v>
      </c>
      <c r="E562" s="21"/>
      <c r="F562" s="21" t="s">
        <v>588</v>
      </c>
      <c r="G562" s="4">
        <v>74.03</v>
      </c>
      <c r="H562" s="37" t="s">
        <v>15</v>
      </c>
      <c r="I562" s="17">
        <v>26</v>
      </c>
      <c r="J562" s="18">
        <f t="shared" si="8"/>
        <v>0.64879103066324462</v>
      </c>
      <c r="K562" s="21"/>
      <c r="L562" s="21" t="s">
        <v>15</v>
      </c>
      <c r="M562" s="21"/>
      <c r="N562" s="21"/>
      <c r="O562" s="21"/>
      <c r="P562" s="21"/>
      <c r="Q562" s="21"/>
    </row>
    <row r="563" spans="1:17">
      <c r="A563" s="13">
        <v>33219067909</v>
      </c>
      <c r="B563" s="46"/>
      <c r="C563" s="15">
        <v>1</v>
      </c>
      <c r="D563" s="19" t="s">
        <v>600</v>
      </c>
      <c r="E563" s="21"/>
      <c r="F563" s="21" t="s">
        <v>601</v>
      </c>
      <c r="G563" s="17">
        <v>74.03</v>
      </c>
      <c r="H563" s="45" t="s">
        <v>15</v>
      </c>
      <c r="I563" s="17">
        <v>8</v>
      </c>
      <c r="J563" s="18">
        <f t="shared" si="8"/>
        <v>0.89193570174253678</v>
      </c>
      <c r="K563" s="21"/>
      <c r="L563" s="21" t="s">
        <v>15</v>
      </c>
      <c r="M563" s="21"/>
      <c r="N563" s="21"/>
      <c r="O563" s="21"/>
      <c r="P563" s="21"/>
      <c r="Q563" s="21"/>
    </row>
    <row r="564" spans="1:17">
      <c r="A564" s="13">
        <v>33219067910</v>
      </c>
      <c r="B564" s="46"/>
      <c r="C564" s="15">
        <v>1</v>
      </c>
      <c r="D564" s="19" t="s">
        <v>602</v>
      </c>
      <c r="E564" s="21"/>
      <c r="F564" s="21" t="s">
        <v>14</v>
      </c>
      <c r="G564" s="17">
        <v>75.92</v>
      </c>
      <c r="H564" s="45" t="s">
        <v>15</v>
      </c>
      <c r="I564" s="17">
        <v>45</v>
      </c>
      <c r="J564" s="18">
        <f t="shared" si="8"/>
        <v>0.40727081138040044</v>
      </c>
      <c r="K564" s="21"/>
      <c r="L564" s="21"/>
      <c r="M564" s="21"/>
      <c r="N564" s="21"/>
      <c r="O564" s="21"/>
      <c r="P564" s="21" t="s">
        <v>15</v>
      </c>
      <c r="Q564" s="21" t="s">
        <v>15</v>
      </c>
    </row>
    <row r="565" spans="1:17">
      <c r="A565" s="13">
        <v>33311130483</v>
      </c>
      <c r="B565" s="46" t="s">
        <v>1488</v>
      </c>
      <c r="C565" s="14">
        <v>2</v>
      </c>
      <c r="D565" s="19" t="s">
        <v>603</v>
      </c>
      <c r="E565" s="21"/>
      <c r="F565" s="21" t="s">
        <v>59</v>
      </c>
      <c r="G565" s="4">
        <v>112.36</v>
      </c>
      <c r="H565" s="37" t="s">
        <v>15</v>
      </c>
      <c r="I565" s="17">
        <v>75</v>
      </c>
      <c r="J565" s="18">
        <f t="shared" si="8"/>
        <v>0.33250266998931999</v>
      </c>
      <c r="K565" s="21"/>
      <c r="L565" s="21"/>
      <c r="M565" s="21" t="s">
        <v>15</v>
      </c>
      <c r="N565" s="21"/>
      <c r="O565" s="21"/>
      <c r="P565" s="21"/>
      <c r="Q565" s="21"/>
    </row>
    <row r="566" spans="1:17">
      <c r="A566" s="13">
        <v>33311130488</v>
      </c>
      <c r="B566" s="46" t="s">
        <v>1488</v>
      </c>
      <c r="C566" s="15">
        <v>1</v>
      </c>
      <c r="D566" s="19" t="s">
        <v>604</v>
      </c>
      <c r="E566" s="21"/>
      <c r="F566" s="21" t="s">
        <v>59</v>
      </c>
      <c r="G566" s="4">
        <v>73.459999999999994</v>
      </c>
      <c r="H566" s="37" t="s">
        <v>15</v>
      </c>
      <c r="I566" s="17">
        <v>40</v>
      </c>
      <c r="J566" s="18">
        <f t="shared" ref="J566:J626" si="10">1-(I566/G566)</f>
        <v>0.45548597876395314</v>
      </c>
      <c r="K566" s="21"/>
      <c r="L566" s="21"/>
      <c r="M566" s="21"/>
      <c r="N566" s="21"/>
      <c r="O566" s="21"/>
      <c r="P566" s="21" t="s">
        <v>15</v>
      </c>
      <c r="Q566" s="21" t="s">
        <v>15</v>
      </c>
    </row>
    <row r="567" spans="1:17">
      <c r="A567" s="13">
        <v>33311132257</v>
      </c>
      <c r="B567" s="46" t="s">
        <v>1488</v>
      </c>
      <c r="C567" s="15">
        <v>1</v>
      </c>
      <c r="D567" s="19" t="s">
        <v>605</v>
      </c>
      <c r="E567" s="21"/>
      <c r="F567" s="21" t="s">
        <v>59</v>
      </c>
      <c r="G567" s="4">
        <v>170.68</v>
      </c>
      <c r="H567" s="37" t="s">
        <v>15</v>
      </c>
      <c r="I567" s="17">
        <v>95</v>
      </c>
      <c r="J567" s="18">
        <f t="shared" si="10"/>
        <v>0.4434028591516288</v>
      </c>
      <c r="K567" s="21"/>
      <c r="L567" s="21"/>
      <c r="M567" s="21"/>
      <c r="N567" s="21"/>
      <c r="O567" s="21"/>
      <c r="P567" s="21"/>
      <c r="Q567" s="21"/>
    </row>
    <row r="568" spans="1:17">
      <c r="A568" s="13">
        <v>33319059301</v>
      </c>
      <c r="B568" s="46" t="s">
        <v>1488</v>
      </c>
      <c r="C568" s="15">
        <v>1</v>
      </c>
      <c r="D568" s="19" t="s">
        <v>606</v>
      </c>
      <c r="E568" s="21"/>
      <c r="F568" s="21" t="s">
        <v>607</v>
      </c>
      <c r="G568" s="4">
        <v>158.97999999999999</v>
      </c>
      <c r="H568" s="37" t="s">
        <v>15</v>
      </c>
      <c r="I568" s="17">
        <v>25</v>
      </c>
      <c r="J568" s="18">
        <f t="shared" si="10"/>
        <v>0.84274751541074344</v>
      </c>
      <c r="K568" s="21"/>
      <c r="L568" s="21"/>
      <c r="M568" s="21"/>
      <c r="N568" s="21"/>
      <c r="O568" s="21"/>
      <c r="P568" s="21"/>
      <c r="Q568" s="21"/>
    </row>
    <row r="569" spans="1:17">
      <c r="A569" s="13">
        <v>33321093661</v>
      </c>
      <c r="B569" s="46"/>
      <c r="C569" s="14">
        <v>4</v>
      </c>
      <c r="D569" s="19" t="s">
        <v>608</v>
      </c>
      <c r="E569" s="21"/>
      <c r="F569" s="21" t="s">
        <v>14</v>
      </c>
      <c r="G569" s="17">
        <v>6.21</v>
      </c>
      <c r="H569" s="45" t="s">
        <v>15</v>
      </c>
      <c r="I569" s="17">
        <v>4</v>
      </c>
      <c r="J569" s="18">
        <f t="shared" si="10"/>
        <v>0.35587761674718199</v>
      </c>
      <c r="K569" s="21"/>
      <c r="L569" s="21"/>
      <c r="M569" s="21"/>
      <c r="N569" s="21"/>
      <c r="O569" s="21"/>
      <c r="P569" s="21"/>
      <c r="Q569" s="21"/>
    </row>
    <row r="570" spans="1:17">
      <c r="A570" s="13">
        <v>33321137806</v>
      </c>
      <c r="B570" s="46" t="s">
        <v>1488</v>
      </c>
      <c r="C570" s="14">
        <v>2</v>
      </c>
      <c r="D570" s="19" t="s">
        <v>609</v>
      </c>
      <c r="E570" s="21"/>
      <c r="F570" s="21" t="s">
        <v>14</v>
      </c>
      <c r="G570" s="4">
        <v>42.95</v>
      </c>
      <c r="H570" s="37" t="s">
        <v>15</v>
      </c>
      <c r="I570" s="17">
        <v>29</v>
      </c>
      <c r="J570" s="18">
        <f t="shared" si="10"/>
        <v>0.3247962747380676</v>
      </c>
      <c r="K570" s="21"/>
      <c r="L570" s="21"/>
      <c r="M570" s="21"/>
      <c r="N570" s="21"/>
      <c r="O570" s="21"/>
      <c r="P570" s="21"/>
      <c r="Q570" s="21"/>
    </row>
    <row r="571" spans="1:17">
      <c r="A571" s="13">
        <v>33321138380</v>
      </c>
      <c r="B571" s="46"/>
      <c r="C571" s="15">
        <v>1</v>
      </c>
      <c r="D571" s="19" t="s">
        <v>610</v>
      </c>
      <c r="E571" s="21"/>
      <c r="F571" s="21" t="s">
        <v>14</v>
      </c>
      <c r="G571" s="17">
        <v>245.19</v>
      </c>
      <c r="H571" s="45" t="s">
        <v>15</v>
      </c>
      <c r="I571" s="17">
        <v>85</v>
      </c>
      <c r="J571" s="18">
        <f t="shared" si="10"/>
        <v>0.65333007055752679</v>
      </c>
      <c r="K571" s="21"/>
      <c r="L571" s="21"/>
      <c r="M571" s="21"/>
      <c r="N571" s="21"/>
      <c r="O571" s="21"/>
      <c r="P571" s="21"/>
      <c r="Q571" s="21"/>
    </row>
    <row r="572" spans="1:17">
      <c r="A572" s="13">
        <v>33323628167</v>
      </c>
      <c r="B572" s="46"/>
      <c r="C572" s="14">
        <v>1</v>
      </c>
      <c r="D572" s="19" t="s">
        <v>611</v>
      </c>
      <c r="E572" s="21"/>
      <c r="F572" s="21" t="s">
        <v>14</v>
      </c>
      <c r="G572" s="17">
        <v>11.73</v>
      </c>
      <c r="H572" s="45" t="s">
        <v>15</v>
      </c>
      <c r="I572" s="17">
        <v>8</v>
      </c>
      <c r="J572" s="18">
        <f t="shared" si="10"/>
        <v>0.31798806479113384</v>
      </c>
      <c r="K572" s="21" t="s">
        <v>15</v>
      </c>
      <c r="L572" s="21"/>
      <c r="M572" s="21"/>
      <c r="N572" s="21" t="s">
        <v>15</v>
      </c>
      <c r="O572" s="21" t="s">
        <v>15</v>
      </c>
      <c r="P572" s="21" t="s">
        <v>15</v>
      </c>
      <c r="Q572" s="21" t="s">
        <v>15</v>
      </c>
    </row>
    <row r="573" spans="1:17">
      <c r="A573" s="13">
        <v>33326770786</v>
      </c>
      <c r="B573" s="46"/>
      <c r="C573" s="14">
        <v>2</v>
      </c>
      <c r="D573" s="19" t="s">
        <v>612</v>
      </c>
      <c r="E573" s="21"/>
      <c r="F573" s="21" t="s">
        <v>14</v>
      </c>
      <c r="G573" s="4">
        <v>84.3</v>
      </c>
      <c r="H573" s="37" t="s">
        <v>15</v>
      </c>
      <c r="I573" s="17">
        <v>20</v>
      </c>
      <c r="J573" s="18">
        <f t="shared" si="10"/>
        <v>0.76275207591933569</v>
      </c>
      <c r="K573" s="21"/>
      <c r="L573" s="21"/>
      <c r="M573" s="21"/>
      <c r="N573" s="21"/>
      <c r="O573" s="21"/>
      <c r="P573" s="21"/>
      <c r="Q573" s="21"/>
    </row>
    <row r="574" spans="1:17">
      <c r="A574" s="13">
        <v>33411090505</v>
      </c>
      <c r="B574" s="46"/>
      <c r="C574" s="14">
        <v>3</v>
      </c>
      <c r="D574" s="19" t="s">
        <v>613</v>
      </c>
      <c r="E574" s="21"/>
      <c r="F574" s="21" t="s">
        <v>67</v>
      </c>
      <c r="G574" s="17">
        <v>121.98</v>
      </c>
      <c r="H574" s="45" t="s">
        <v>15</v>
      </c>
      <c r="I574" s="17">
        <v>48</v>
      </c>
      <c r="J574" s="18">
        <f t="shared" si="10"/>
        <v>0.60649286768322674</v>
      </c>
      <c r="K574" s="21"/>
      <c r="L574" s="21"/>
      <c r="M574" s="21"/>
      <c r="N574" s="21"/>
      <c r="O574" s="21"/>
      <c r="P574" s="21"/>
      <c r="Q574" s="21"/>
    </row>
    <row r="575" spans="1:17">
      <c r="A575" s="13">
        <v>33411123428</v>
      </c>
      <c r="B575" s="46"/>
      <c r="C575" s="14">
        <v>4</v>
      </c>
      <c r="D575" s="19" t="s">
        <v>614</v>
      </c>
      <c r="E575" s="21"/>
      <c r="F575" s="21" t="s">
        <v>34</v>
      </c>
      <c r="G575" s="17">
        <v>14.15</v>
      </c>
      <c r="H575" s="45" t="s">
        <v>15</v>
      </c>
      <c r="I575" s="17">
        <v>9</v>
      </c>
      <c r="J575" s="18">
        <f t="shared" si="10"/>
        <v>0.36395759717314491</v>
      </c>
      <c r="K575" s="21"/>
      <c r="L575" s="21"/>
      <c r="M575" s="21"/>
      <c r="N575" s="21"/>
      <c r="O575" s="21"/>
      <c r="P575" s="21" t="s">
        <v>15</v>
      </c>
      <c r="Q575" s="21" t="s">
        <v>15</v>
      </c>
    </row>
    <row r="576" spans="1:17">
      <c r="A576" s="13">
        <v>33411124358</v>
      </c>
      <c r="B576" s="46"/>
      <c r="C576" s="14">
        <v>2</v>
      </c>
      <c r="D576" s="19" t="s">
        <v>615</v>
      </c>
      <c r="E576" s="21"/>
      <c r="F576" s="21" t="s">
        <v>67</v>
      </c>
      <c r="G576" s="4">
        <v>131.08000000000001</v>
      </c>
      <c r="H576" s="37" t="s">
        <v>15</v>
      </c>
      <c r="I576" s="17">
        <v>43</v>
      </c>
      <c r="J576" s="18">
        <f t="shared" si="10"/>
        <v>0.67195605736954533</v>
      </c>
      <c r="K576" s="21"/>
      <c r="L576" s="21"/>
      <c r="M576" s="21" t="s">
        <v>15</v>
      </c>
      <c r="N576" s="21"/>
      <c r="O576" s="21"/>
      <c r="P576" s="21"/>
      <c r="Q576" s="21"/>
    </row>
    <row r="577" spans="1:17">
      <c r="A577" s="13">
        <v>33411125664</v>
      </c>
      <c r="B577" s="46"/>
      <c r="C577" s="14">
        <v>1</v>
      </c>
      <c r="D577" s="19" t="s">
        <v>616</v>
      </c>
      <c r="E577" s="21"/>
      <c r="F577" s="21" t="s">
        <v>34</v>
      </c>
      <c r="G577" s="4">
        <v>19.850000000000001</v>
      </c>
      <c r="H577" s="37" t="s">
        <v>15</v>
      </c>
      <c r="I577" s="17">
        <v>4.25</v>
      </c>
      <c r="J577" s="18">
        <f t="shared" si="10"/>
        <v>0.78589420654911835</v>
      </c>
      <c r="K577" s="21"/>
      <c r="L577" s="21"/>
      <c r="M577" s="21" t="s">
        <v>15</v>
      </c>
      <c r="N577" s="21"/>
      <c r="O577" s="21"/>
      <c r="P577" s="21"/>
      <c r="Q577" s="21"/>
    </row>
    <row r="578" spans="1:17">
      <c r="A578" s="13">
        <v>33411128346</v>
      </c>
      <c r="B578" s="46"/>
      <c r="C578" s="14">
        <v>3</v>
      </c>
      <c r="D578" s="19" t="s">
        <v>617</v>
      </c>
      <c r="E578" s="21"/>
      <c r="F578" s="21" t="s">
        <v>14</v>
      </c>
      <c r="G578" s="4">
        <v>5.48</v>
      </c>
      <c r="H578" s="37" t="s">
        <v>15</v>
      </c>
      <c r="I578" s="17">
        <v>3.5</v>
      </c>
      <c r="J578" s="18">
        <f t="shared" si="10"/>
        <v>0.36131386861313874</v>
      </c>
      <c r="K578" s="21"/>
      <c r="L578" s="21"/>
      <c r="M578" s="21" t="s">
        <v>15</v>
      </c>
      <c r="N578" s="21"/>
      <c r="O578" s="21"/>
      <c r="P578" s="21"/>
      <c r="Q578" s="21"/>
    </row>
    <row r="579" spans="1:17">
      <c r="A579" s="13">
        <v>33411133785</v>
      </c>
      <c r="B579" s="46"/>
      <c r="C579" s="15">
        <v>4</v>
      </c>
      <c r="D579" s="19" t="s">
        <v>618</v>
      </c>
      <c r="E579" s="21"/>
      <c r="F579" s="21" t="s">
        <v>34</v>
      </c>
      <c r="G579" s="17">
        <v>15.53</v>
      </c>
      <c r="H579" s="45" t="s">
        <v>15</v>
      </c>
      <c r="I579" s="17">
        <v>6.5</v>
      </c>
      <c r="J579" s="18">
        <f t="shared" si="10"/>
        <v>0.58145524790727621</v>
      </c>
      <c r="K579" s="21"/>
      <c r="L579" s="21"/>
      <c r="M579" s="21"/>
      <c r="N579" s="21"/>
      <c r="O579" s="21"/>
      <c r="P579" s="21"/>
      <c r="Q579" s="21"/>
    </row>
    <row r="580" spans="1:17">
      <c r="A580" s="13">
        <v>33411468903</v>
      </c>
      <c r="B580" s="46"/>
      <c r="C580" s="14">
        <v>1</v>
      </c>
      <c r="D580" s="2" t="s">
        <v>619</v>
      </c>
      <c r="E580" s="6" t="s">
        <v>17</v>
      </c>
      <c r="F580" s="6" t="s">
        <v>523</v>
      </c>
      <c r="G580" s="4">
        <v>123.5</v>
      </c>
      <c r="H580" s="37" t="s">
        <v>15</v>
      </c>
      <c r="I580" s="17">
        <v>50</v>
      </c>
      <c r="J580" s="18">
        <f t="shared" si="10"/>
        <v>0.59514170040485825</v>
      </c>
      <c r="K580" s="21"/>
      <c r="L580" s="21"/>
      <c r="M580" s="6"/>
      <c r="N580" s="21"/>
      <c r="O580" s="21"/>
      <c r="P580" s="6" t="s">
        <v>15</v>
      </c>
      <c r="Q580" s="6" t="s">
        <v>15</v>
      </c>
    </row>
    <row r="581" spans="1:17">
      <c r="A581" s="13">
        <v>33521092278</v>
      </c>
      <c r="B581" s="46"/>
      <c r="C581" s="15">
        <v>2</v>
      </c>
      <c r="D581" s="19" t="s">
        <v>620</v>
      </c>
      <c r="E581" s="21"/>
      <c r="F581" s="21" t="s">
        <v>510</v>
      </c>
      <c r="G581" s="17">
        <v>509.25</v>
      </c>
      <c r="H581" s="45" t="s">
        <v>15</v>
      </c>
      <c r="I581" s="17">
        <v>99</v>
      </c>
      <c r="J581" s="18">
        <f t="shared" si="10"/>
        <v>0.80559646539027985</v>
      </c>
      <c r="K581" s="21"/>
      <c r="L581" s="21"/>
      <c r="M581" s="21"/>
      <c r="N581" s="21"/>
      <c r="O581" s="21"/>
      <c r="P581" s="21"/>
      <c r="Q581" s="21"/>
    </row>
    <row r="582" spans="1:17">
      <c r="A582" s="13">
        <v>33521092362</v>
      </c>
      <c r="B582" s="46"/>
      <c r="C582" s="15">
        <v>1</v>
      </c>
      <c r="D582" s="19" t="s">
        <v>621</v>
      </c>
      <c r="E582" s="21"/>
      <c r="F582" s="21" t="s">
        <v>14</v>
      </c>
      <c r="G582" s="17">
        <v>59.93</v>
      </c>
      <c r="H582" s="45" t="s">
        <v>15</v>
      </c>
      <c r="I582" s="17">
        <v>25</v>
      </c>
      <c r="J582" s="18">
        <f t="shared" si="10"/>
        <v>0.58284665443016848</v>
      </c>
      <c r="K582" s="21"/>
      <c r="L582" s="21"/>
      <c r="M582" s="21" t="s">
        <v>15</v>
      </c>
      <c r="N582" s="21"/>
      <c r="O582" s="21"/>
      <c r="P582" s="21"/>
      <c r="Q582" s="21"/>
    </row>
    <row r="583" spans="1:17">
      <c r="A583" s="13">
        <v>33521113773</v>
      </c>
      <c r="B583" s="46"/>
      <c r="C583" s="15">
        <v>1</v>
      </c>
      <c r="D583" s="19" t="s">
        <v>622</v>
      </c>
      <c r="E583" s="21" t="s">
        <v>17</v>
      </c>
      <c r="F583" s="21" t="s">
        <v>510</v>
      </c>
      <c r="G583" s="17">
        <v>79.5</v>
      </c>
      <c r="H583" s="45" t="s">
        <v>1436</v>
      </c>
      <c r="I583" s="17">
        <v>30</v>
      </c>
      <c r="J583" s="18">
        <f t="shared" si="10"/>
        <v>0.62264150943396224</v>
      </c>
      <c r="K583" s="21" t="s">
        <v>15</v>
      </c>
      <c r="L583" s="21"/>
      <c r="M583" s="21"/>
      <c r="N583" s="21"/>
      <c r="O583" s="21"/>
      <c r="P583" s="21"/>
      <c r="Q583" s="21"/>
    </row>
    <row r="584" spans="1:17">
      <c r="A584" s="13">
        <v>33521114974</v>
      </c>
      <c r="B584" s="46"/>
      <c r="C584" s="14">
        <v>2</v>
      </c>
      <c r="D584" s="19" t="s">
        <v>623</v>
      </c>
      <c r="E584" s="21"/>
      <c r="F584" s="21" t="s">
        <v>14</v>
      </c>
      <c r="G584" s="4">
        <v>61.16</v>
      </c>
      <c r="H584" s="37" t="s">
        <v>15</v>
      </c>
      <c r="I584" s="17">
        <v>42</v>
      </c>
      <c r="J584" s="18">
        <f t="shared" si="10"/>
        <v>0.3132766514061478</v>
      </c>
      <c r="K584" s="21"/>
      <c r="L584" s="21" t="s">
        <v>15</v>
      </c>
      <c r="M584" s="21"/>
      <c r="N584" s="21"/>
      <c r="O584" s="21"/>
      <c r="P584" s="21"/>
      <c r="Q584" s="21"/>
    </row>
    <row r="585" spans="1:17">
      <c r="A585" s="13">
        <v>33521118320</v>
      </c>
      <c r="B585" s="46"/>
      <c r="C585" s="14">
        <v>1</v>
      </c>
      <c r="D585" s="19" t="s">
        <v>624</v>
      </c>
      <c r="E585" s="21" t="s">
        <v>17</v>
      </c>
      <c r="F585" s="21" t="s">
        <v>14</v>
      </c>
      <c r="G585" s="4">
        <v>12.95</v>
      </c>
      <c r="H585" s="37" t="s">
        <v>1436</v>
      </c>
      <c r="I585" s="17">
        <v>8.5</v>
      </c>
      <c r="J585" s="18">
        <f t="shared" si="10"/>
        <v>0.34362934362934361</v>
      </c>
      <c r="K585" s="21"/>
      <c r="L585" s="21" t="s">
        <v>15</v>
      </c>
      <c r="M585" s="21"/>
      <c r="N585" s="21"/>
      <c r="O585" s="21"/>
      <c r="P585" s="21"/>
      <c r="Q585" s="21"/>
    </row>
    <row r="586" spans="1:17">
      <c r="A586" s="13">
        <v>33526772864</v>
      </c>
      <c r="B586" s="46"/>
      <c r="C586" s="14">
        <v>25</v>
      </c>
      <c r="D586" s="19" t="s">
        <v>625</v>
      </c>
      <c r="E586" s="21"/>
      <c r="F586" s="21" t="s">
        <v>14</v>
      </c>
      <c r="G586" s="17">
        <v>17.05</v>
      </c>
      <c r="H586" s="45" t="s">
        <v>15</v>
      </c>
      <c r="I586" s="17">
        <v>2.5</v>
      </c>
      <c r="J586" s="18">
        <f t="shared" si="10"/>
        <v>0.85337243401759533</v>
      </c>
      <c r="K586" s="21"/>
      <c r="L586" s="21"/>
      <c r="M586" s="21" t="s">
        <v>15</v>
      </c>
      <c r="N586" s="21"/>
      <c r="O586" s="21"/>
      <c r="P586" s="21"/>
      <c r="Q586" s="21"/>
    </row>
    <row r="587" spans="1:17">
      <c r="A587" s="13">
        <v>33531136395</v>
      </c>
      <c r="B587" s="46"/>
      <c r="C587" s="14">
        <v>2</v>
      </c>
      <c r="D587" s="19" t="s">
        <v>626</v>
      </c>
      <c r="E587" s="21" t="s">
        <v>17</v>
      </c>
      <c r="F587" s="21" t="s">
        <v>24</v>
      </c>
      <c r="G587" s="4">
        <v>25.25</v>
      </c>
      <c r="H587" s="37" t="s">
        <v>15</v>
      </c>
      <c r="I587" s="17">
        <v>13.5</v>
      </c>
      <c r="J587" s="18">
        <f t="shared" si="10"/>
        <v>0.46534653465346532</v>
      </c>
      <c r="K587" s="21"/>
      <c r="L587" s="21"/>
      <c r="M587" s="21"/>
      <c r="N587" s="21"/>
      <c r="O587" s="21"/>
      <c r="P587" s="21"/>
      <c r="Q587" s="21"/>
    </row>
    <row r="588" spans="1:17">
      <c r="A588" s="13">
        <v>33551095532</v>
      </c>
      <c r="B588" s="46"/>
      <c r="C588" s="14">
        <v>2</v>
      </c>
      <c r="D588" s="19" t="s">
        <v>627</v>
      </c>
      <c r="E588" s="21"/>
      <c r="F588" s="21" t="s">
        <v>59</v>
      </c>
      <c r="G588" s="17">
        <v>80.34</v>
      </c>
      <c r="H588" s="45" t="s">
        <v>15</v>
      </c>
      <c r="I588" s="17">
        <v>26</v>
      </c>
      <c r="J588" s="18">
        <f t="shared" si="10"/>
        <v>0.67637540453074441</v>
      </c>
      <c r="K588" s="21"/>
      <c r="L588" s="21"/>
      <c r="M588" s="21"/>
      <c r="N588" s="21"/>
      <c r="O588" s="21"/>
      <c r="P588" s="21"/>
      <c r="Q588" s="21"/>
    </row>
    <row r="589" spans="1:17">
      <c r="A589" s="13">
        <v>33551135307</v>
      </c>
      <c r="B589" s="46"/>
      <c r="C589" s="14">
        <v>2</v>
      </c>
      <c r="D589" s="19" t="s">
        <v>628</v>
      </c>
      <c r="E589" s="21"/>
      <c r="F589" s="21" t="s">
        <v>59</v>
      </c>
      <c r="G589" s="17">
        <v>47.86</v>
      </c>
      <c r="H589" s="45" t="s">
        <v>15</v>
      </c>
      <c r="I589" s="17">
        <v>10</v>
      </c>
      <c r="J589" s="18">
        <f t="shared" si="10"/>
        <v>0.79105725031341412</v>
      </c>
      <c r="K589" s="21"/>
      <c r="L589" s="21"/>
      <c r="M589" s="21"/>
      <c r="N589" s="21"/>
      <c r="O589" s="21"/>
      <c r="P589" s="21" t="s">
        <v>15</v>
      </c>
      <c r="Q589" s="21"/>
    </row>
    <row r="590" spans="1:17">
      <c r="A590" s="13">
        <v>34111103232</v>
      </c>
      <c r="B590" s="46"/>
      <c r="C590" s="14">
        <v>2</v>
      </c>
      <c r="D590" s="19" t="s">
        <v>629</v>
      </c>
      <c r="E590" s="21"/>
      <c r="F590" s="21" t="s">
        <v>67</v>
      </c>
      <c r="G590" s="24">
        <v>11.49</v>
      </c>
      <c r="H590" s="37" t="s">
        <v>15</v>
      </c>
      <c r="I590" s="17">
        <v>5</v>
      </c>
      <c r="J590" s="18">
        <f t="shared" si="10"/>
        <v>0.5648389904264578</v>
      </c>
      <c r="K590" s="21" t="s">
        <v>15</v>
      </c>
      <c r="L590" s="21" t="s">
        <v>15</v>
      </c>
      <c r="M590" s="21"/>
      <c r="N590" s="21" t="s">
        <v>15</v>
      </c>
      <c r="O590" s="21" t="s">
        <v>15</v>
      </c>
      <c r="P590" s="21" t="s">
        <v>15</v>
      </c>
      <c r="Q590" s="21" t="s">
        <v>15</v>
      </c>
    </row>
    <row r="591" spans="1:17">
      <c r="A591" s="13">
        <v>34111150528</v>
      </c>
      <c r="B591" s="46"/>
      <c r="C591" s="15">
        <v>1</v>
      </c>
      <c r="D591" s="19" t="s">
        <v>630</v>
      </c>
      <c r="E591" s="21"/>
      <c r="F591" s="21" t="s">
        <v>631</v>
      </c>
      <c r="G591" s="17">
        <v>51.31</v>
      </c>
      <c r="H591" s="45" t="s">
        <v>15</v>
      </c>
      <c r="I591" s="17">
        <v>38</v>
      </c>
      <c r="J591" s="18">
        <f t="shared" si="10"/>
        <v>0.25940362502436176</v>
      </c>
      <c r="K591" s="21"/>
      <c r="L591" s="21" t="s">
        <v>15</v>
      </c>
      <c r="M591" s="21"/>
      <c r="N591" s="21"/>
      <c r="O591" s="21"/>
      <c r="P591" s="21"/>
      <c r="Q591" s="21"/>
    </row>
    <row r="592" spans="1:17">
      <c r="A592" s="13">
        <v>34111151481</v>
      </c>
      <c r="B592" s="46"/>
      <c r="C592" s="14">
        <v>1</v>
      </c>
      <c r="D592" s="53" t="s">
        <v>1444</v>
      </c>
      <c r="E592" s="21" t="s">
        <v>17</v>
      </c>
      <c r="F592" s="21" t="s">
        <v>631</v>
      </c>
      <c r="G592" s="4">
        <v>627.5</v>
      </c>
      <c r="H592" s="37" t="s">
        <v>15</v>
      </c>
      <c r="I592" s="17">
        <v>325</v>
      </c>
      <c r="J592" s="18">
        <f t="shared" si="10"/>
        <v>0.48207171314741037</v>
      </c>
      <c r="K592" s="21"/>
      <c r="L592" s="21"/>
      <c r="M592" s="21"/>
      <c r="N592" s="21"/>
      <c r="O592" s="21"/>
      <c r="P592" s="21" t="s">
        <v>15</v>
      </c>
      <c r="Q592" s="21"/>
    </row>
    <row r="593" spans="1:17">
      <c r="A593" s="13">
        <v>34111151482</v>
      </c>
      <c r="B593" s="46"/>
      <c r="C593" s="14">
        <v>1</v>
      </c>
      <c r="D593" s="53" t="s">
        <v>1445</v>
      </c>
      <c r="E593" s="21" t="s">
        <v>17</v>
      </c>
      <c r="F593" s="21" t="s">
        <v>631</v>
      </c>
      <c r="G593" s="4">
        <v>627.5</v>
      </c>
      <c r="H593" s="37" t="s">
        <v>15</v>
      </c>
      <c r="I593" s="17">
        <v>325</v>
      </c>
      <c r="J593" s="18">
        <f t="shared" si="10"/>
        <v>0.48207171314741037</v>
      </c>
      <c r="K593" s="21"/>
      <c r="L593" s="21"/>
      <c r="M593" s="21"/>
      <c r="N593" s="21"/>
      <c r="O593" s="21"/>
      <c r="P593" s="21" t="s">
        <v>15</v>
      </c>
      <c r="Q593" s="21"/>
    </row>
    <row r="594" spans="1:17">
      <c r="A594" s="13">
        <v>34111151583</v>
      </c>
      <c r="B594" s="46"/>
      <c r="C594" s="14">
        <v>1</v>
      </c>
      <c r="D594" s="53" t="s">
        <v>1446</v>
      </c>
      <c r="E594" s="21" t="s">
        <v>17</v>
      </c>
      <c r="F594" s="21" t="s">
        <v>631</v>
      </c>
      <c r="G594" s="17">
        <v>252.44</v>
      </c>
      <c r="H594" s="45" t="s">
        <v>15</v>
      </c>
      <c r="I594" s="17">
        <v>150</v>
      </c>
      <c r="J594" s="18">
        <f t="shared" si="10"/>
        <v>0.40579939787672314</v>
      </c>
      <c r="K594" s="21"/>
      <c r="L594" s="21"/>
      <c r="M594" s="21"/>
      <c r="N594" s="21"/>
      <c r="O594" s="21"/>
      <c r="P594" s="21"/>
      <c r="Q594" s="21" t="s">
        <v>15</v>
      </c>
    </row>
    <row r="595" spans="1:17">
      <c r="A595" s="13">
        <v>34111151584</v>
      </c>
      <c r="B595" s="46"/>
      <c r="C595" s="15">
        <v>1</v>
      </c>
      <c r="D595" s="53" t="s">
        <v>1447</v>
      </c>
      <c r="E595" s="21" t="s">
        <v>17</v>
      </c>
      <c r="F595" s="21" t="s">
        <v>631</v>
      </c>
      <c r="G595" s="4">
        <v>252.44</v>
      </c>
      <c r="H595" s="37" t="s">
        <v>15</v>
      </c>
      <c r="I595" s="17">
        <v>150</v>
      </c>
      <c r="J595" s="18">
        <f t="shared" si="10"/>
        <v>0.40579939787672314</v>
      </c>
      <c r="K595" s="21"/>
      <c r="L595" s="21"/>
      <c r="M595" s="21"/>
      <c r="N595" s="21"/>
      <c r="O595" s="21"/>
      <c r="P595" s="21"/>
      <c r="Q595" s="21" t="s">
        <v>15</v>
      </c>
    </row>
    <row r="596" spans="1:17">
      <c r="A596" s="13">
        <v>34111153197</v>
      </c>
      <c r="B596" s="46"/>
      <c r="C596" s="15">
        <v>2</v>
      </c>
      <c r="D596" s="19" t="s">
        <v>632</v>
      </c>
      <c r="E596" s="21"/>
      <c r="F596" s="21" t="s">
        <v>67</v>
      </c>
      <c r="G596" s="4">
        <v>24.72</v>
      </c>
      <c r="H596" s="37" t="s">
        <v>15</v>
      </c>
      <c r="I596" s="17">
        <v>4.5</v>
      </c>
      <c r="J596" s="18">
        <f t="shared" si="10"/>
        <v>0.81796116504854366</v>
      </c>
      <c r="K596" s="21" t="s">
        <v>15</v>
      </c>
      <c r="L596" s="21" t="s">
        <v>15</v>
      </c>
      <c r="M596" s="21" t="s">
        <v>15</v>
      </c>
      <c r="N596" s="21" t="s">
        <v>15</v>
      </c>
      <c r="O596" s="21" t="s">
        <v>15</v>
      </c>
      <c r="P596" s="21" t="s">
        <v>15</v>
      </c>
      <c r="Q596" s="21" t="s">
        <v>15</v>
      </c>
    </row>
    <row r="597" spans="1:17">
      <c r="A597" s="13">
        <v>34111154041</v>
      </c>
      <c r="B597" s="46"/>
      <c r="C597" s="15">
        <v>1</v>
      </c>
      <c r="D597" s="53" t="s">
        <v>1448</v>
      </c>
      <c r="E597" s="21" t="s">
        <v>17</v>
      </c>
      <c r="F597" s="21" t="s">
        <v>631</v>
      </c>
      <c r="G597" s="17">
        <v>240.18</v>
      </c>
      <c r="H597" s="45" t="s">
        <v>15</v>
      </c>
      <c r="I597" s="17">
        <v>140</v>
      </c>
      <c r="J597" s="18">
        <f t="shared" si="10"/>
        <v>0.41710383878757595</v>
      </c>
      <c r="K597" s="21"/>
      <c r="L597" s="21"/>
      <c r="M597" s="21"/>
      <c r="N597" s="21"/>
      <c r="O597" s="21"/>
      <c r="P597" s="21" t="s">
        <v>15</v>
      </c>
      <c r="Q597" s="21" t="s">
        <v>15</v>
      </c>
    </row>
    <row r="598" spans="1:17">
      <c r="A598" s="13">
        <v>34111154377</v>
      </c>
      <c r="B598" s="46"/>
      <c r="C598" s="14">
        <v>1</v>
      </c>
      <c r="D598" s="19" t="s">
        <v>633</v>
      </c>
      <c r="E598" s="46" t="s">
        <v>17</v>
      </c>
      <c r="F598" s="21" t="s">
        <v>634</v>
      </c>
      <c r="G598" s="17">
        <v>367.12</v>
      </c>
      <c r="H598" s="45" t="s">
        <v>15</v>
      </c>
      <c r="I598" s="17">
        <v>185</v>
      </c>
      <c r="J598" s="18">
        <f t="shared" si="10"/>
        <v>0.49607757681412068</v>
      </c>
      <c r="K598" s="21"/>
      <c r="L598" s="21"/>
      <c r="M598" s="21" t="s">
        <v>15</v>
      </c>
      <c r="N598" s="21"/>
      <c r="O598" s="21"/>
      <c r="P598" s="21"/>
      <c r="Q598" s="21"/>
    </row>
    <row r="599" spans="1:17">
      <c r="A599" s="13">
        <v>34111154378</v>
      </c>
      <c r="B599" s="46"/>
      <c r="C599" s="14">
        <v>1</v>
      </c>
      <c r="D599" s="19" t="s">
        <v>635</v>
      </c>
      <c r="E599" s="21"/>
      <c r="F599" s="21" t="s">
        <v>634</v>
      </c>
      <c r="G599" s="17">
        <v>367.12</v>
      </c>
      <c r="H599" s="45" t="s">
        <v>15</v>
      </c>
      <c r="I599" s="17">
        <v>185</v>
      </c>
      <c r="J599" s="18">
        <f t="shared" si="10"/>
        <v>0.49607757681412068</v>
      </c>
      <c r="K599" s="21"/>
      <c r="L599" s="21"/>
      <c r="M599" s="21" t="s">
        <v>15</v>
      </c>
      <c r="N599" s="21"/>
      <c r="O599" s="21"/>
      <c r="P599" s="21"/>
      <c r="Q599" s="21"/>
    </row>
    <row r="600" spans="1:17">
      <c r="A600" s="13">
        <v>34111154440</v>
      </c>
      <c r="B600" s="46"/>
      <c r="C600" s="15">
        <v>5</v>
      </c>
      <c r="D600" s="19" t="s">
        <v>636</v>
      </c>
      <c r="E600" s="21"/>
      <c r="F600" s="21" t="s">
        <v>634</v>
      </c>
      <c r="G600" s="4">
        <v>31.34</v>
      </c>
      <c r="H600" s="37" t="s">
        <v>15</v>
      </c>
      <c r="I600" s="17">
        <v>12</v>
      </c>
      <c r="J600" s="18">
        <f t="shared" si="10"/>
        <v>0.61710274409700061</v>
      </c>
      <c r="K600" s="21"/>
      <c r="L600" s="21"/>
      <c r="M600" s="21" t="s">
        <v>15</v>
      </c>
      <c r="N600" s="21"/>
      <c r="O600" s="21"/>
      <c r="P600" s="21"/>
      <c r="Q600" s="21"/>
    </row>
    <row r="601" spans="1:17">
      <c r="A601" s="13">
        <v>34111156655</v>
      </c>
      <c r="B601" s="46"/>
      <c r="C601" s="14">
        <v>1</v>
      </c>
      <c r="D601" s="19" t="s">
        <v>637</v>
      </c>
      <c r="E601" s="21" t="s">
        <v>17</v>
      </c>
      <c r="F601" s="21" t="s">
        <v>631</v>
      </c>
      <c r="G601" s="4">
        <v>367.12</v>
      </c>
      <c r="H601" s="37" t="s">
        <v>15</v>
      </c>
      <c r="I601" s="17">
        <v>185</v>
      </c>
      <c r="J601" s="18">
        <f t="shared" si="10"/>
        <v>0.49607757681412068</v>
      </c>
      <c r="K601" s="21"/>
      <c r="L601" s="21"/>
      <c r="M601" s="21" t="s">
        <v>15</v>
      </c>
      <c r="N601" s="21"/>
      <c r="O601" s="21"/>
      <c r="P601" s="21"/>
      <c r="Q601" s="21"/>
    </row>
    <row r="602" spans="1:17">
      <c r="A602" s="13">
        <v>34111156656</v>
      </c>
      <c r="B602" s="46"/>
      <c r="C602" s="14">
        <v>1</v>
      </c>
      <c r="D602" s="19" t="s">
        <v>638</v>
      </c>
      <c r="E602" s="21" t="s">
        <v>17</v>
      </c>
      <c r="F602" s="21" t="s">
        <v>631</v>
      </c>
      <c r="G602" s="4">
        <v>367.12</v>
      </c>
      <c r="H602" s="37" t="s">
        <v>15</v>
      </c>
      <c r="I602" s="17">
        <v>185</v>
      </c>
      <c r="J602" s="18">
        <f t="shared" si="10"/>
        <v>0.49607757681412068</v>
      </c>
      <c r="K602" s="21"/>
      <c r="L602" s="21"/>
      <c r="M602" s="21" t="s">
        <v>15</v>
      </c>
      <c r="N602" s="21"/>
      <c r="O602" s="21"/>
      <c r="P602" s="21"/>
      <c r="Q602" s="21"/>
    </row>
    <row r="603" spans="1:17">
      <c r="A603" s="13">
        <v>34111157038</v>
      </c>
      <c r="B603" s="46"/>
      <c r="C603" s="14">
        <v>10</v>
      </c>
      <c r="D603" s="19" t="s">
        <v>639</v>
      </c>
      <c r="E603" s="21"/>
      <c r="F603" s="21" t="s">
        <v>631</v>
      </c>
      <c r="G603" s="4">
        <v>20.5</v>
      </c>
      <c r="H603" s="37" t="s">
        <v>15</v>
      </c>
      <c r="I603" s="17">
        <v>4.75</v>
      </c>
      <c r="J603" s="18">
        <f t="shared" si="10"/>
        <v>0.76829268292682928</v>
      </c>
      <c r="K603" s="21"/>
      <c r="L603" s="21"/>
      <c r="M603" s="21" t="s">
        <v>15</v>
      </c>
      <c r="N603" s="21"/>
      <c r="O603" s="21"/>
      <c r="P603" s="21" t="s">
        <v>15</v>
      </c>
      <c r="Q603" s="21" t="s">
        <v>15</v>
      </c>
    </row>
    <row r="604" spans="1:17">
      <c r="A604" s="13">
        <v>34111160296</v>
      </c>
      <c r="B604" s="46"/>
      <c r="C604" s="15">
        <v>2</v>
      </c>
      <c r="D604" s="19" t="s">
        <v>640</v>
      </c>
      <c r="E604" s="21" t="s">
        <v>17</v>
      </c>
      <c r="F604" s="21" t="s">
        <v>641</v>
      </c>
      <c r="G604" s="4">
        <v>223.19</v>
      </c>
      <c r="H604" s="37" t="s">
        <v>15</v>
      </c>
      <c r="I604" s="17">
        <v>120</v>
      </c>
      <c r="J604" s="18">
        <f t="shared" si="10"/>
        <v>0.46234150275549979</v>
      </c>
      <c r="K604" s="21"/>
      <c r="L604" s="21"/>
      <c r="M604" s="21"/>
      <c r="N604" s="21"/>
      <c r="O604" s="21"/>
      <c r="P604" s="21"/>
      <c r="Q604" s="21"/>
    </row>
    <row r="605" spans="1:17">
      <c r="A605" s="13">
        <v>34111163923</v>
      </c>
      <c r="B605" s="46"/>
      <c r="C605" s="15">
        <v>1</v>
      </c>
      <c r="D605" s="19" t="s">
        <v>643</v>
      </c>
      <c r="E605" s="21"/>
      <c r="F605" s="21" t="s">
        <v>644</v>
      </c>
      <c r="G605" s="17">
        <v>259.88</v>
      </c>
      <c r="H605" s="45" t="s">
        <v>15</v>
      </c>
      <c r="I605" s="17">
        <v>90</v>
      </c>
      <c r="J605" s="18">
        <f t="shared" si="10"/>
        <v>0.65368631676158229</v>
      </c>
      <c r="K605" s="21"/>
      <c r="L605" s="21"/>
      <c r="M605" s="21"/>
      <c r="N605" s="21"/>
      <c r="O605" s="21"/>
      <c r="P605" s="21"/>
      <c r="Q605" s="21"/>
    </row>
    <row r="606" spans="1:17">
      <c r="A606" s="13">
        <v>34112226203</v>
      </c>
      <c r="B606" s="46"/>
      <c r="C606" s="14">
        <v>2</v>
      </c>
      <c r="D606" s="19" t="s">
        <v>645</v>
      </c>
      <c r="E606" s="21"/>
      <c r="F606" s="21" t="s">
        <v>631</v>
      </c>
      <c r="G606" s="4">
        <v>32.08</v>
      </c>
      <c r="H606" s="37" t="s">
        <v>15</v>
      </c>
      <c r="I606" s="17">
        <v>8</v>
      </c>
      <c r="J606" s="18">
        <f t="shared" si="10"/>
        <v>0.75062344139650872</v>
      </c>
      <c r="K606" s="21"/>
      <c r="L606" s="21"/>
      <c r="M606" s="21" t="s">
        <v>15</v>
      </c>
      <c r="N606" s="21"/>
      <c r="O606" s="21"/>
      <c r="P606" s="21" t="s">
        <v>15</v>
      </c>
      <c r="Q606" s="21" t="s">
        <v>15</v>
      </c>
    </row>
    <row r="607" spans="1:17">
      <c r="A607" s="13">
        <v>34112227670</v>
      </c>
      <c r="B607" s="46"/>
      <c r="C607" s="14">
        <v>12</v>
      </c>
      <c r="D607" s="19" t="s">
        <v>646</v>
      </c>
      <c r="E607" s="21"/>
      <c r="F607" s="21" t="s">
        <v>14</v>
      </c>
      <c r="G607" s="4">
        <v>39.6</v>
      </c>
      <c r="H607" s="37" t="s">
        <v>15</v>
      </c>
      <c r="I607" s="17">
        <v>20</v>
      </c>
      <c r="J607" s="18">
        <f t="shared" si="10"/>
        <v>0.49494949494949492</v>
      </c>
      <c r="K607" s="21"/>
      <c r="L607" s="21"/>
      <c r="M607" s="21"/>
      <c r="N607" s="21"/>
      <c r="O607" s="21"/>
      <c r="P607" s="21"/>
      <c r="Q607" s="21"/>
    </row>
    <row r="608" spans="1:17">
      <c r="A608" s="13">
        <v>34116756087</v>
      </c>
      <c r="B608" s="46"/>
      <c r="C608" s="14">
        <v>2</v>
      </c>
      <c r="D608" s="19" t="s">
        <v>647</v>
      </c>
      <c r="E608" s="21" t="s">
        <v>425</v>
      </c>
      <c r="F608" s="21" t="s">
        <v>648</v>
      </c>
      <c r="G608" s="4">
        <v>262.06</v>
      </c>
      <c r="H608" s="37" t="s">
        <v>15</v>
      </c>
      <c r="I608" s="17">
        <v>65</v>
      </c>
      <c r="J608" s="18">
        <f t="shared" si="10"/>
        <v>0.75196519880943291</v>
      </c>
      <c r="K608" s="21"/>
      <c r="L608" s="21"/>
      <c r="M608" s="21"/>
      <c r="N608" s="21"/>
      <c r="O608" s="21"/>
      <c r="P608" s="21"/>
      <c r="Q608" s="21"/>
    </row>
    <row r="609" spans="1:17">
      <c r="A609" s="13">
        <v>34116757750</v>
      </c>
      <c r="B609" s="46"/>
      <c r="C609" s="15">
        <v>2</v>
      </c>
      <c r="D609" s="19" t="s">
        <v>649</v>
      </c>
      <c r="E609" s="21"/>
      <c r="F609" s="21" t="s">
        <v>642</v>
      </c>
      <c r="G609" s="17">
        <v>109.25</v>
      </c>
      <c r="H609" s="45" t="s">
        <v>15</v>
      </c>
      <c r="I609" s="17">
        <v>50</v>
      </c>
      <c r="J609" s="18">
        <f t="shared" si="10"/>
        <v>0.54233409610983974</v>
      </c>
      <c r="K609" s="21"/>
      <c r="L609" s="21"/>
      <c r="M609" s="21"/>
      <c r="N609" s="21"/>
      <c r="O609" s="21"/>
      <c r="P609" s="21"/>
      <c r="Q609" s="21"/>
    </row>
    <row r="610" spans="1:17">
      <c r="A610" s="13">
        <v>34116757756</v>
      </c>
      <c r="B610" s="46"/>
      <c r="C610" s="14">
        <v>2</v>
      </c>
      <c r="D610" s="19" t="s">
        <v>650</v>
      </c>
      <c r="E610" s="21" t="s">
        <v>425</v>
      </c>
      <c r="F610" s="21" t="s">
        <v>642</v>
      </c>
      <c r="G610" s="4">
        <v>269.20999999999998</v>
      </c>
      <c r="H610" s="37" t="s">
        <v>15</v>
      </c>
      <c r="I610" s="17">
        <v>65</v>
      </c>
      <c r="J610" s="18">
        <f t="shared" si="10"/>
        <v>0.75855280264477543</v>
      </c>
      <c r="K610" s="21"/>
      <c r="L610" s="21"/>
      <c r="M610" s="21"/>
      <c r="N610" s="21"/>
      <c r="O610" s="21"/>
      <c r="P610" s="21"/>
      <c r="Q610" s="21"/>
    </row>
    <row r="611" spans="1:17">
      <c r="A611" s="13">
        <v>34116767061</v>
      </c>
      <c r="B611" s="46"/>
      <c r="C611" s="15">
        <v>2</v>
      </c>
      <c r="D611" s="19" t="s">
        <v>651</v>
      </c>
      <c r="E611" s="21"/>
      <c r="F611" s="21" t="s">
        <v>642</v>
      </c>
      <c r="G611" s="17">
        <v>183.94</v>
      </c>
      <c r="H611" s="45" t="s">
        <v>15</v>
      </c>
      <c r="I611" s="17">
        <v>60</v>
      </c>
      <c r="J611" s="18">
        <f t="shared" si="10"/>
        <v>0.67380667609002942</v>
      </c>
      <c r="K611" s="21"/>
      <c r="L611" s="21"/>
      <c r="M611" s="21"/>
      <c r="N611" s="21"/>
      <c r="O611" s="21"/>
      <c r="P611" s="21"/>
      <c r="Q611" s="21"/>
    </row>
    <row r="612" spans="1:17">
      <c r="A612" s="13">
        <v>34211101760</v>
      </c>
      <c r="B612" s="46"/>
      <c r="C612" s="15">
        <v>2</v>
      </c>
      <c r="D612" s="19" t="s">
        <v>652</v>
      </c>
      <c r="E612" s="21" t="s">
        <v>17</v>
      </c>
      <c r="F612" s="21" t="s">
        <v>653</v>
      </c>
      <c r="G612" s="17">
        <v>171</v>
      </c>
      <c r="H612" s="45" t="s">
        <v>15</v>
      </c>
      <c r="I612" s="17">
        <v>30</v>
      </c>
      <c r="J612" s="18">
        <f t="shared" si="10"/>
        <v>0.82456140350877194</v>
      </c>
      <c r="K612" s="21" t="s">
        <v>15</v>
      </c>
      <c r="L612" s="21"/>
      <c r="M612" s="21"/>
      <c r="N612" s="21"/>
      <c r="O612" s="21"/>
      <c r="P612" s="21"/>
      <c r="Q612" s="21"/>
    </row>
    <row r="613" spans="1:17">
      <c r="A613" s="13">
        <v>34211116476</v>
      </c>
      <c r="B613" s="46"/>
      <c r="C613" s="14">
        <v>4</v>
      </c>
      <c r="D613" s="19" t="s">
        <v>654</v>
      </c>
      <c r="E613" s="21"/>
      <c r="F613" s="21" t="s">
        <v>14</v>
      </c>
      <c r="G613" s="4">
        <v>2.36</v>
      </c>
      <c r="H613" s="37" t="s">
        <v>15</v>
      </c>
      <c r="I613" s="17">
        <v>1.65</v>
      </c>
      <c r="J613" s="18">
        <f t="shared" si="10"/>
        <v>0.30084745762711862</v>
      </c>
      <c r="K613" s="21"/>
      <c r="L613" s="21" t="s">
        <v>15</v>
      </c>
      <c r="M613" s="21"/>
      <c r="N613" s="21"/>
      <c r="O613" s="21"/>
      <c r="P613" s="21"/>
      <c r="Q613" s="21"/>
    </row>
    <row r="614" spans="1:17">
      <c r="A614" s="13">
        <v>34211116477</v>
      </c>
      <c r="B614" s="46"/>
      <c r="C614" s="15">
        <v>4</v>
      </c>
      <c r="D614" s="19" t="s">
        <v>655</v>
      </c>
      <c r="E614" s="21"/>
      <c r="F614" s="21" t="s">
        <v>14</v>
      </c>
      <c r="G614" s="17">
        <v>8.09</v>
      </c>
      <c r="H614" s="45" t="s">
        <v>15</v>
      </c>
      <c r="I614" s="17">
        <v>5.75</v>
      </c>
      <c r="J614" s="18">
        <f t="shared" si="10"/>
        <v>0.28924598269468482</v>
      </c>
      <c r="K614" s="21"/>
      <c r="L614" s="21" t="s">
        <v>15</v>
      </c>
      <c r="M614" s="21"/>
      <c r="N614" s="21"/>
      <c r="O614" s="21"/>
      <c r="P614" s="21"/>
      <c r="Q614" s="21"/>
    </row>
    <row r="615" spans="1:17">
      <c r="A615" s="13">
        <v>34211119182</v>
      </c>
      <c r="B615" s="46"/>
      <c r="C615" s="15">
        <v>2</v>
      </c>
      <c r="D615" s="19" t="s">
        <v>656</v>
      </c>
      <c r="E615" s="21"/>
      <c r="F615" s="21" t="s">
        <v>631</v>
      </c>
      <c r="G615" s="4">
        <v>67.61</v>
      </c>
      <c r="H615" s="37" t="s">
        <v>15</v>
      </c>
      <c r="I615" s="17">
        <v>34</v>
      </c>
      <c r="J615" s="18">
        <f t="shared" si="10"/>
        <v>0.49711581127052207</v>
      </c>
      <c r="K615" s="21"/>
      <c r="L615" s="21"/>
      <c r="M615" s="21"/>
      <c r="N615" s="21"/>
      <c r="O615" s="21"/>
      <c r="P615" s="21" t="s">
        <v>15</v>
      </c>
      <c r="Q615" s="21"/>
    </row>
    <row r="616" spans="1:17">
      <c r="A616" s="13">
        <v>34211150275</v>
      </c>
      <c r="B616" s="46"/>
      <c r="C616" s="14">
        <v>2</v>
      </c>
      <c r="D616" s="19" t="s">
        <v>657</v>
      </c>
      <c r="E616" s="21"/>
      <c r="F616" s="21" t="s">
        <v>631</v>
      </c>
      <c r="G616" s="17">
        <v>1640.12</v>
      </c>
      <c r="H616" s="45" t="s">
        <v>15</v>
      </c>
      <c r="I616" s="17">
        <v>350</v>
      </c>
      <c r="J616" s="18">
        <f t="shared" si="10"/>
        <v>0.78660098041606707</v>
      </c>
      <c r="K616" s="21"/>
      <c r="L616" s="21"/>
      <c r="M616" s="21"/>
      <c r="N616" s="21" t="s">
        <v>15</v>
      </c>
      <c r="O616" s="21" t="s">
        <v>15</v>
      </c>
      <c r="P616" s="21"/>
      <c r="Q616" s="21"/>
    </row>
    <row r="617" spans="1:17">
      <c r="A617" s="13">
        <v>34211150276</v>
      </c>
      <c r="B617" s="46"/>
      <c r="C617" s="14">
        <v>2</v>
      </c>
      <c r="D617" s="19" t="s">
        <v>658</v>
      </c>
      <c r="E617" s="46" t="s">
        <v>17</v>
      </c>
      <c r="F617" s="21" t="s">
        <v>631</v>
      </c>
      <c r="G617" s="4">
        <v>1640.12</v>
      </c>
      <c r="H617" s="37" t="s">
        <v>15</v>
      </c>
      <c r="I617" s="17">
        <v>350</v>
      </c>
      <c r="J617" s="18">
        <f t="shared" si="10"/>
        <v>0.78660098041606707</v>
      </c>
      <c r="K617" s="21"/>
      <c r="L617" s="21"/>
      <c r="M617" s="21"/>
      <c r="N617" s="21" t="s">
        <v>15</v>
      </c>
      <c r="O617" s="21" t="s">
        <v>15</v>
      </c>
      <c r="P617" s="21"/>
      <c r="Q617" s="21"/>
    </row>
    <row r="618" spans="1:17">
      <c r="A618" s="13">
        <v>34211151635</v>
      </c>
      <c r="B618" s="46"/>
      <c r="C618" s="15">
        <v>1</v>
      </c>
      <c r="D618" s="19" t="s">
        <v>659</v>
      </c>
      <c r="E618" s="21" t="s">
        <v>17</v>
      </c>
      <c r="F618" s="21" t="s">
        <v>631</v>
      </c>
      <c r="G618" s="4">
        <v>365.75</v>
      </c>
      <c r="H618" s="37" t="s">
        <v>15</v>
      </c>
      <c r="I618" s="17">
        <v>200</v>
      </c>
      <c r="J618" s="18">
        <f t="shared" si="10"/>
        <v>0.45317840054682157</v>
      </c>
      <c r="K618" s="21"/>
      <c r="L618" s="21"/>
      <c r="M618" s="21" t="s">
        <v>15</v>
      </c>
      <c r="N618" s="21"/>
      <c r="O618" s="21"/>
      <c r="P618" s="21" t="s">
        <v>15</v>
      </c>
      <c r="Q618" s="21"/>
    </row>
    <row r="619" spans="1:17">
      <c r="A619" s="13">
        <v>34211151636</v>
      </c>
      <c r="B619" s="46"/>
      <c r="C619" s="15">
        <v>1</v>
      </c>
      <c r="D619" s="19" t="s">
        <v>660</v>
      </c>
      <c r="E619" s="21" t="s">
        <v>17</v>
      </c>
      <c r="F619" s="21" t="s">
        <v>631</v>
      </c>
      <c r="G619" s="17">
        <v>365.75</v>
      </c>
      <c r="H619" s="45" t="s">
        <v>15</v>
      </c>
      <c r="I619" s="17">
        <v>200</v>
      </c>
      <c r="J619" s="18">
        <f t="shared" si="10"/>
        <v>0.45317840054682157</v>
      </c>
      <c r="K619" s="21"/>
      <c r="L619" s="21"/>
      <c r="M619" s="21" t="s">
        <v>15</v>
      </c>
      <c r="N619" s="21"/>
      <c r="O619" s="21"/>
      <c r="P619" s="21" t="s">
        <v>15</v>
      </c>
      <c r="Q619" s="21"/>
    </row>
    <row r="620" spans="1:17">
      <c r="A620" s="13">
        <v>34211152298</v>
      </c>
      <c r="B620" s="46"/>
      <c r="C620" s="15">
        <v>2</v>
      </c>
      <c r="D620" s="19" t="s">
        <v>661</v>
      </c>
      <c r="E620" s="21"/>
      <c r="F620" s="21" t="s">
        <v>642</v>
      </c>
      <c r="G620" s="17">
        <v>83.89</v>
      </c>
      <c r="H620" s="45" t="s">
        <v>15</v>
      </c>
      <c r="I620" s="17">
        <v>42</v>
      </c>
      <c r="J620" s="18">
        <f t="shared" si="10"/>
        <v>0.49934437954464184</v>
      </c>
      <c r="K620" s="21"/>
      <c r="L620" s="21"/>
      <c r="M620" s="21"/>
      <c r="N620" s="21"/>
      <c r="O620" s="21"/>
      <c r="P620" s="21" t="s">
        <v>15</v>
      </c>
      <c r="Q620" s="21"/>
    </row>
    <row r="621" spans="1:17">
      <c r="A621" s="13">
        <v>34211153199</v>
      </c>
      <c r="B621" s="46"/>
      <c r="C621" s="14">
        <v>1</v>
      </c>
      <c r="D621" s="19" t="s">
        <v>662</v>
      </c>
      <c r="E621" s="21"/>
      <c r="F621" s="21" t="s">
        <v>631</v>
      </c>
      <c r="G621" s="17">
        <v>21.78</v>
      </c>
      <c r="H621" s="45" t="s">
        <v>15</v>
      </c>
      <c r="I621" s="17">
        <v>5</v>
      </c>
      <c r="J621" s="18">
        <f t="shared" si="10"/>
        <v>0.77043158861340677</v>
      </c>
      <c r="K621" s="21"/>
      <c r="L621" s="21"/>
      <c r="M621" s="21" t="s">
        <v>15</v>
      </c>
      <c r="N621" s="21"/>
      <c r="O621" s="21"/>
      <c r="P621" s="21" t="s">
        <v>15</v>
      </c>
      <c r="Q621" s="21" t="s">
        <v>15</v>
      </c>
    </row>
    <row r="622" spans="1:17">
      <c r="A622" s="13">
        <v>34211154236</v>
      </c>
      <c r="B622" s="46"/>
      <c r="C622" s="15">
        <v>2</v>
      </c>
      <c r="D622" s="19" t="s">
        <v>663</v>
      </c>
      <c r="E622" s="21"/>
      <c r="F622" s="21" t="s">
        <v>34</v>
      </c>
      <c r="G622" s="17">
        <v>87.8</v>
      </c>
      <c r="H622" s="45" t="s">
        <v>15</v>
      </c>
      <c r="I622" s="17">
        <v>20</v>
      </c>
      <c r="J622" s="18">
        <f t="shared" si="10"/>
        <v>0.77220956719817768</v>
      </c>
      <c r="K622" s="21"/>
      <c r="L622" s="21"/>
      <c r="M622" s="21" t="s">
        <v>15</v>
      </c>
      <c r="N622" s="21"/>
      <c r="O622" s="21"/>
      <c r="P622" s="21"/>
      <c r="Q622" s="21"/>
    </row>
    <row r="623" spans="1:17">
      <c r="A623" s="13">
        <v>34211154236</v>
      </c>
      <c r="B623" s="46"/>
      <c r="C623" s="14">
        <v>1</v>
      </c>
      <c r="D623" s="19" t="s">
        <v>664</v>
      </c>
      <c r="E623" s="21"/>
      <c r="F623" s="21" t="s">
        <v>631</v>
      </c>
      <c r="G623" s="4">
        <v>87.8</v>
      </c>
      <c r="H623" s="37" t="s">
        <v>15</v>
      </c>
      <c r="I623" s="17">
        <v>24</v>
      </c>
      <c r="J623" s="18">
        <f t="shared" si="10"/>
        <v>0.72665148063781326</v>
      </c>
      <c r="K623" s="21"/>
      <c r="L623" s="21"/>
      <c r="M623" s="21" t="s">
        <v>15</v>
      </c>
      <c r="N623" s="21"/>
      <c r="O623" s="21"/>
      <c r="P623" s="21"/>
      <c r="Q623" s="21"/>
    </row>
    <row r="624" spans="1:17">
      <c r="A624" s="13">
        <v>34211154448</v>
      </c>
      <c r="B624" s="46"/>
      <c r="C624" s="14">
        <v>4</v>
      </c>
      <c r="D624" s="19" t="s">
        <v>665</v>
      </c>
      <c r="E624" s="21"/>
      <c r="F624" s="21" t="s">
        <v>666</v>
      </c>
      <c r="G624" s="17">
        <v>12.88</v>
      </c>
      <c r="H624" s="45" t="s">
        <v>15</v>
      </c>
      <c r="I624" s="17">
        <v>6.5</v>
      </c>
      <c r="J624" s="18">
        <f t="shared" si="10"/>
        <v>0.49534161490683237</v>
      </c>
      <c r="K624" s="21"/>
      <c r="L624" s="21"/>
      <c r="M624" s="21" t="s">
        <v>15</v>
      </c>
      <c r="N624" s="21"/>
      <c r="O624" s="21"/>
      <c r="P624" s="21"/>
      <c r="Q624" s="21"/>
    </row>
    <row r="625" spans="1:17">
      <c r="A625" s="13">
        <v>34211156203</v>
      </c>
      <c r="B625" s="46"/>
      <c r="C625" s="15">
        <v>1</v>
      </c>
      <c r="D625" s="19" t="s">
        <v>667</v>
      </c>
      <c r="E625" s="21" t="s">
        <v>17</v>
      </c>
      <c r="F625" s="21" t="s">
        <v>631</v>
      </c>
      <c r="G625" s="17">
        <v>356.25</v>
      </c>
      <c r="H625" s="45" t="s">
        <v>15</v>
      </c>
      <c r="I625" s="17">
        <v>250</v>
      </c>
      <c r="J625" s="18">
        <f t="shared" si="10"/>
        <v>0.29824561403508776</v>
      </c>
      <c r="K625" s="21"/>
      <c r="L625" s="21"/>
      <c r="M625" s="21"/>
      <c r="N625" s="21"/>
      <c r="O625" s="21"/>
      <c r="P625" s="21"/>
      <c r="Q625" s="21"/>
    </row>
    <row r="626" spans="1:17">
      <c r="A626" s="13">
        <v>34211156204</v>
      </c>
      <c r="B626" s="46"/>
      <c r="C626" s="15">
        <v>1</v>
      </c>
      <c r="D626" s="19" t="s">
        <v>668</v>
      </c>
      <c r="E626" s="21" t="s">
        <v>17</v>
      </c>
      <c r="F626" s="21" t="s">
        <v>631</v>
      </c>
      <c r="G626" s="17">
        <v>356.25</v>
      </c>
      <c r="H626" s="45" t="s">
        <v>15</v>
      </c>
      <c r="I626" s="17">
        <v>250</v>
      </c>
      <c r="J626" s="18">
        <f t="shared" si="10"/>
        <v>0.29824561403508776</v>
      </c>
      <c r="K626" s="21"/>
      <c r="L626" s="21"/>
      <c r="M626" s="21"/>
      <c r="N626" s="21"/>
      <c r="O626" s="21"/>
      <c r="P626" s="21"/>
      <c r="Q626" s="21"/>
    </row>
    <row r="627" spans="1:17">
      <c r="A627" s="13">
        <v>34211157046</v>
      </c>
      <c r="B627" s="46"/>
      <c r="C627" s="15">
        <v>4</v>
      </c>
      <c r="D627" s="19" t="s">
        <v>669</v>
      </c>
      <c r="E627" s="21"/>
      <c r="F627" s="21" t="s">
        <v>631</v>
      </c>
      <c r="G627" s="17">
        <v>27.32</v>
      </c>
      <c r="H627" s="45" t="s">
        <v>15</v>
      </c>
      <c r="I627" s="17">
        <v>5</v>
      </c>
      <c r="J627" s="18">
        <f t="shared" ref="J627:J689" si="11">1-(I627/G627)</f>
        <v>0.81698389458272325</v>
      </c>
      <c r="K627" s="21"/>
      <c r="L627" s="21"/>
      <c r="M627" s="21" t="s">
        <v>15</v>
      </c>
      <c r="N627" s="21"/>
      <c r="O627" s="21"/>
      <c r="P627" s="21"/>
      <c r="Q627" s="21"/>
    </row>
    <row r="628" spans="1:17">
      <c r="A628" s="13">
        <v>34211158556</v>
      </c>
      <c r="B628" s="46"/>
      <c r="C628" s="14">
        <v>2</v>
      </c>
      <c r="D628" s="19" t="s">
        <v>670</v>
      </c>
      <c r="E628" s="21"/>
      <c r="F628" s="21" t="s">
        <v>631</v>
      </c>
      <c r="G628" s="4">
        <v>133.96</v>
      </c>
      <c r="H628" s="37" t="s">
        <v>15</v>
      </c>
      <c r="I628" s="17">
        <v>38</v>
      </c>
      <c r="J628" s="18">
        <f t="shared" si="11"/>
        <v>0.71633323380113467</v>
      </c>
      <c r="K628" s="21"/>
      <c r="L628" s="21"/>
      <c r="M628" s="21" t="s">
        <v>15</v>
      </c>
      <c r="N628" s="21"/>
      <c r="O628" s="21"/>
      <c r="P628" s="21"/>
      <c r="Q628" s="21"/>
    </row>
    <row r="629" spans="1:17">
      <c r="A629" s="13">
        <v>34211158559</v>
      </c>
      <c r="B629" s="46"/>
      <c r="C629" s="14" t="s">
        <v>1458</v>
      </c>
      <c r="D629" s="53" t="s">
        <v>1457</v>
      </c>
      <c r="E629" s="21" t="s">
        <v>671</v>
      </c>
      <c r="F629" s="21" t="s">
        <v>24</v>
      </c>
      <c r="G629" s="4">
        <v>210</v>
      </c>
      <c r="H629" s="37" t="s">
        <v>15</v>
      </c>
      <c r="I629" s="17">
        <v>80</v>
      </c>
      <c r="J629" s="18">
        <f t="shared" si="11"/>
        <v>0.61904761904761907</v>
      </c>
      <c r="K629" s="21"/>
      <c r="L629" s="21"/>
      <c r="M629" s="21"/>
      <c r="N629" s="21" t="s">
        <v>15</v>
      </c>
      <c r="O629" s="21"/>
      <c r="P629" s="21"/>
      <c r="Q629" s="21"/>
    </row>
    <row r="630" spans="1:17">
      <c r="A630" s="13">
        <v>34211158883</v>
      </c>
      <c r="B630" s="46"/>
      <c r="C630" s="14">
        <v>3</v>
      </c>
      <c r="D630" s="19" t="s">
        <v>672</v>
      </c>
      <c r="E630" s="46" t="s">
        <v>17</v>
      </c>
      <c r="F630" s="21" t="s">
        <v>631</v>
      </c>
      <c r="G630" s="17">
        <v>51.17</v>
      </c>
      <c r="H630" s="45" t="s">
        <v>15</v>
      </c>
      <c r="I630" s="17">
        <v>20</v>
      </c>
      <c r="J630" s="18">
        <f t="shared" si="11"/>
        <v>0.60914598397498532</v>
      </c>
      <c r="K630" s="21"/>
      <c r="L630" s="21"/>
      <c r="M630" s="21"/>
      <c r="N630" s="21"/>
      <c r="O630" s="21"/>
      <c r="P630" s="21"/>
      <c r="Q630" s="21"/>
    </row>
    <row r="631" spans="1:17">
      <c r="A631" s="13">
        <v>34211159171</v>
      </c>
      <c r="B631" s="46"/>
      <c r="C631" s="14">
        <v>5</v>
      </c>
      <c r="D631" s="19" t="s">
        <v>673</v>
      </c>
      <c r="E631" s="46" t="s">
        <v>17</v>
      </c>
      <c r="F631" s="21" t="s">
        <v>631</v>
      </c>
      <c r="G631" s="4">
        <v>101.41</v>
      </c>
      <c r="H631" s="37" t="s">
        <v>15</v>
      </c>
      <c r="I631" s="17">
        <v>12</v>
      </c>
      <c r="J631" s="18">
        <f t="shared" si="11"/>
        <v>0.88166847450941721</v>
      </c>
      <c r="K631" s="21"/>
      <c r="L631" s="21"/>
      <c r="M631" s="21"/>
      <c r="N631" s="21"/>
      <c r="O631" s="21"/>
      <c r="P631" s="21"/>
      <c r="Q631" s="21"/>
    </row>
    <row r="632" spans="1:17">
      <c r="A632" s="13">
        <v>34211160399</v>
      </c>
      <c r="B632" s="46"/>
      <c r="C632" s="14">
        <v>1</v>
      </c>
      <c r="D632" s="19" t="s">
        <v>674</v>
      </c>
      <c r="E632" s="46" t="s">
        <v>17</v>
      </c>
      <c r="F632" s="21" t="s">
        <v>631</v>
      </c>
      <c r="G632" s="4">
        <v>468.53</v>
      </c>
      <c r="H632" s="37" t="s">
        <v>15</v>
      </c>
      <c r="I632" s="17">
        <v>250</v>
      </c>
      <c r="J632" s="18">
        <f t="shared" si="11"/>
        <v>0.46641623802104448</v>
      </c>
      <c r="K632" s="21"/>
      <c r="L632" s="21"/>
      <c r="M632" s="21"/>
      <c r="N632" s="21"/>
      <c r="O632" s="21"/>
      <c r="P632" s="21"/>
      <c r="Q632" s="21"/>
    </row>
    <row r="633" spans="1:17">
      <c r="A633" s="13">
        <v>34211160400</v>
      </c>
      <c r="B633" s="46"/>
      <c r="C633" s="14">
        <v>1</v>
      </c>
      <c r="D633" s="19" t="s">
        <v>675</v>
      </c>
      <c r="E633" s="46" t="s">
        <v>17</v>
      </c>
      <c r="F633" s="21" t="s">
        <v>631</v>
      </c>
      <c r="G633" s="17">
        <v>468.53</v>
      </c>
      <c r="H633" s="45" t="s">
        <v>15</v>
      </c>
      <c r="I633" s="17">
        <v>250</v>
      </c>
      <c r="J633" s="18">
        <f t="shared" si="11"/>
        <v>0.46641623802104448</v>
      </c>
      <c r="K633" s="21"/>
      <c r="L633" s="21"/>
      <c r="M633" s="21"/>
      <c r="N633" s="21"/>
      <c r="O633" s="21"/>
      <c r="P633" s="21"/>
      <c r="Q633" s="21"/>
    </row>
    <row r="634" spans="1:17">
      <c r="A634" s="13">
        <v>34211161806</v>
      </c>
      <c r="B634" s="46"/>
      <c r="C634" s="14">
        <v>1</v>
      </c>
      <c r="D634" s="19" t="s">
        <v>676</v>
      </c>
      <c r="E634" s="21"/>
      <c r="F634" s="21" t="s">
        <v>631</v>
      </c>
      <c r="G634" s="4">
        <v>1.84</v>
      </c>
      <c r="H634" s="37" t="s">
        <v>15</v>
      </c>
      <c r="I634" s="17">
        <v>1.25</v>
      </c>
      <c r="J634" s="18">
        <f t="shared" si="11"/>
        <v>0.32065217391304346</v>
      </c>
      <c r="K634" s="21"/>
      <c r="L634" s="21"/>
      <c r="M634" s="21"/>
      <c r="N634" s="21"/>
      <c r="O634" s="21"/>
      <c r="P634" s="21"/>
      <c r="Q634" s="21"/>
    </row>
    <row r="635" spans="1:17">
      <c r="A635" s="13">
        <v>34211164125</v>
      </c>
      <c r="B635" s="46"/>
      <c r="C635" s="15">
        <v>6</v>
      </c>
      <c r="D635" s="19" t="s">
        <v>677</v>
      </c>
      <c r="E635" s="21"/>
      <c r="F635" s="21" t="s">
        <v>14</v>
      </c>
      <c r="G635" s="17">
        <v>4.8600000000000003</v>
      </c>
      <c r="H635" s="45" t="s">
        <v>15</v>
      </c>
      <c r="I635" s="17">
        <v>3.25</v>
      </c>
      <c r="J635" s="18">
        <f t="shared" si="11"/>
        <v>0.33127572016460904</v>
      </c>
      <c r="K635" s="21"/>
      <c r="L635" s="21"/>
      <c r="M635" s="21"/>
      <c r="N635" s="21"/>
      <c r="O635" s="21"/>
      <c r="P635" s="21" t="s">
        <v>15</v>
      </c>
      <c r="Q635" s="21" t="s">
        <v>15</v>
      </c>
    </row>
    <row r="636" spans="1:17">
      <c r="A636" s="13">
        <v>34212227130</v>
      </c>
      <c r="B636" s="46"/>
      <c r="C636" s="15">
        <v>1</v>
      </c>
      <c r="D636" s="19" t="s">
        <v>678</v>
      </c>
      <c r="E636" s="21"/>
      <c r="F636" s="21" t="s">
        <v>14</v>
      </c>
      <c r="G636" s="17">
        <v>103.28</v>
      </c>
      <c r="H636" s="45" t="s">
        <v>15</v>
      </c>
      <c r="I636" s="17">
        <v>45</v>
      </c>
      <c r="J636" s="18">
        <f t="shared" si="11"/>
        <v>0.56429124709527501</v>
      </c>
      <c r="K636" s="21"/>
      <c r="L636" s="21"/>
      <c r="M636" s="21"/>
      <c r="N636" s="21"/>
      <c r="O636" s="21"/>
      <c r="P636" s="21"/>
      <c r="Q636" s="21"/>
    </row>
    <row r="637" spans="1:17">
      <c r="A637" s="13">
        <v>34212227177</v>
      </c>
      <c r="B637" s="46"/>
      <c r="C637" s="14">
        <v>1</v>
      </c>
      <c r="D637" s="19" t="s">
        <v>679</v>
      </c>
      <c r="E637" s="21"/>
      <c r="F637" s="21" t="s">
        <v>642</v>
      </c>
      <c r="G637" s="4">
        <v>249.42</v>
      </c>
      <c r="H637" s="37" t="s">
        <v>15</v>
      </c>
      <c r="I637" s="17">
        <v>65</v>
      </c>
      <c r="J637" s="18">
        <f t="shared" si="11"/>
        <v>0.73939539732178661</v>
      </c>
      <c r="K637" s="21"/>
      <c r="L637" s="21"/>
      <c r="M637" s="21"/>
      <c r="N637" s="21"/>
      <c r="O637" s="21"/>
      <c r="P637" s="21"/>
      <c r="Q637" s="21"/>
    </row>
    <row r="638" spans="1:17">
      <c r="A638" s="13">
        <v>34212227671</v>
      </c>
      <c r="B638" s="46"/>
      <c r="C638" s="14">
        <v>14</v>
      </c>
      <c r="D638" s="19" t="s">
        <v>680</v>
      </c>
      <c r="E638" s="21"/>
      <c r="F638" s="21" t="s">
        <v>14</v>
      </c>
      <c r="G638" s="4">
        <v>32.39</v>
      </c>
      <c r="H638" s="37" t="s">
        <v>15</v>
      </c>
      <c r="I638" s="17">
        <v>15</v>
      </c>
      <c r="J638" s="18">
        <f t="shared" si="11"/>
        <v>0.53689410311824637</v>
      </c>
      <c r="K638" s="21"/>
      <c r="L638" s="21"/>
      <c r="M638" s="21"/>
      <c r="N638" s="21"/>
      <c r="O638" s="21"/>
      <c r="P638" s="21"/>
      <c r="Q638" s="21"/>
    </row>
    <row r="639" spans="1:17">
      <c r="A639" s="13">
        <v>34216757748</v>
      </c>
      <c r="B639" s="46"/>
      <c r="C639" s="14">
        <v>2</v>
      </c>
      <c r="D639" s="19" t="s">
        <v>681</v>
      </c>
      <c r="E639" s="21" t="s">
        <v>425</v>
      </c>
      <c r="F639" s="21" t="s">
        <v>642</v>
      </c>
      <c r="G639" s="17">
        <v>127</v>
      </c>
      <c r="H639" s="45" t="s">
        <v>15</v>
      </c>
      <c r="I639" s="17">
        <v>40</v>
      </c>
      <c r="J639" s="18">
        <f t="shared" si="11"/>
        <v>0.68503937007874016</v>
      </c>
      <c r="K639" s="21"/>
      <c r="L639" s="21"/>
      <c r="M639" s="21"/>
      <c r="N639" s="21"/>
      <c r="O639" s="21"/>
      <c r="P639" s="21"/>
      <c r="Q639" s="21"/>
    </row>
    <row r="640" spans="1:17">
      <c r="A640" s="13">
        <v>34219064270</v>
      </c>
      <c r="B640" s="46"/>
      <c r="C640" s="14">
        <v>2</v>
      </c>
      <c r="D640" s="19" t="s">
        <v>682</v>
      </c>
      <c r="E640" s="21"/>
      <c r="F640" s="21" t="s">
        <v>24</v>
      </c>
      <c r="G640" s="17">
        <v>157.16</v>
      </c>
      <c r="H640" s="45" t="s">
        <v>15</v>
      </c>
      <c r="I640" s="17">
        <v>40</v>
      </c>
      <c r="J640" s="18">
        <f t="shared" si="11"/>
        <v>0.74548231102061591</v>
      </c>
      <c r="K640" s="21"/>
      <c r="L640" s="21"/>
      <c r="M640" s="21" t="s">
        <v>15</v>
      </c>
      <c r="N640" s="21"/>
      <c r="O640" s="21"/>
      <c r="P640" s="21"/>
      <c r="Q640" s="21"/>
    </row>
    <row r="641" spans="1:17">
      <c r="A641" s="13">
        <v>34311153919</v>
      </c>
      <c r="B641" s="46"/>
      <c r="C641" s="15">
        <v>1</v>
      </c>
      <c r="D641" s="19" t="s">
        <v>683</v>
      </c>
      <c r="E641" s="21" t="s">
        <v>17</v>
      </c>
      <c r="F641" s="21" t="s">
        <v>631</v>
      </c>
      <c r="G641" s="4">
        <v>510.21</v>
      </c>
      <c r="H641" s="37" t="s">
        <v>15</v>
      </c>
      <c r="I641" s="17">
        <v>225</v>
      </c>
      <c r="J641" s="18">
        <f t="shared" si="11"/>
        <v>0.55900511554065968</v>
      </c>
      <c r="K641" s="21"/>
      <c r="L641" s="21"/>
      <c r="M641" s="21"/>
      <c r="N641" s="21"/>
      <c r="O641" s="21"/>
      <c r="P641" s="21"/>
      <c r="Q641" s="21" t="s">
        <v>15</v>
      </c>
    </row>
    <row r="642" spans="1:17">
      <c r="A642" s="13">
        <v>34311154405</v>
      </c>
      <c r="B642" s="46"/>
      <c r="C642" s="15">
        <v>1</v>
      </c>
      <c r="D642" s="19" t="s">
        <v>684</v>
      </c>
      <c r="E642" s="46" t="s">
        <v>17</v>
      </c>
      <c r="F642" s="21" t="s">
        <v>631</v>
      </c>
      <c r="G642" s="17">
        <v>887.36</v>
      </c>
      <c r="H642" s="45" t="s">
        <v>15</v>
      </c>
      <c r="I642" s="17">
        <v>196</v>
      </c>
      <c r="J642" s="18">
        <f t="shared" si="11"/>
        <v>0.77912008654886411</v>
      </c>
      <c r="K642" s="21"/>
      <c r="L642" s="21"/>
      <c r="M642" s="21" t="s">
        <v>15</v>
      </c>
      <c r="N642" s="21"/>
      <c r="O642" s="21"/>
      <c r="P642" s="21"/>
      <c r="Q642" s="21"/>
    </row>
    <row r="643" spans="1:17">
      <c r="A643" s="13">
        <v>34311155269</v>
      </c>
      <c r="B643" s="46"/>
      <c r="C643" s="15">
        <v>1</v>
      </c>
      <c r="D643" s="19" t="s">
        <v>685</v>
      </c>
      <c r="E643" s="21" t="s">
        <v>17</v>
      </c>
      <c r="F643" s="21" t="s">
        <v>631</v>
      </c>
      <c r="G643" s="4">
        <v>486.38</v>
      </c>
      <c r="H643" s="37" t="s">
        <v>15</v>
      </c>
      <c r="I643" s="17">
        <v>295</v>
      </c>
      <c r="J643" s="18">
        <f t="shared" si="11"/>
        <v>0.39347835026111266</v>
      </c>
      <c r="K643" s="21"/>
      <c r="L643" s="21"/>
      <c r="M643" s="21"/>
      <c r="N643" s="21"/>
      <c r="O643" s="21"/>
      <c r="P643" s="21" t="s">
        <v>15</v>
      </c>
      <c r="Q643" s="21"/>
    </row>
    <row r="644" spans="1:17">
      <c r="A644" s="13">
        <v>34311156273</v>
      </c>
      <c r="B644" s="46"/>
      <c r="C644" s="14">
        <v>1</v>
      </c>
      <c r="D644" s="19" t="s">
        <v>686</v>
      </c>
      <c r="E644" s="46" t="s">
        <v>17</v>
      </c>
      <c r="F644" s="21" t="s">
        <v>653</v>
      </c>
      <c r="G644" s="4">
        <v>616.78</v>
      </c>
      <c r="H644" s="37" t="s">
        <v>15</v>
      </c>
      <c r="I644" s="17">
        <v>158</v>
      </c>
      <c r="J644" s="18">
        <f t="shared" si="11"/>
        <v>0.74383086351697525</v>
      </c>
      <c r="K644" s="21"/>
      <c r="L644" s="21"/>
      <c r="M644" s="21" t="s">
        <v>15</v>
      </c>
      <c r="N644" s="21"/>
      <c r="O644" s="21"/>
      <c r="P644" s="21"/>
      <c r="Q644" s="21"/>
    </row>
    <row r="645" spans="1:17">
      <c r="A645" s="13">
        <v>34311157111</v>
      </c>
      <c r="B645" s="46"/>
      <c r="C645" s="14">
        <v>1</v>
      </c>
      <c r="D645" s="19" t="s">
        <v>687</v>
      </c>
      <c r="E645" s="46" t="s">
        <v>17</v>
      </c>
      <c r="F645" s="21" t="s">
        <v>631</v>
      </c>
      <c r="G645" s="17">
        <v>679.12</v>
      </c>
      <c r="H645" s="45" t="s">
        <v>15</v>
      </c>
      <c r="I645" s="17">
        <v>295</v>
      </c>
      <c r="J645" s="18">
        <f t="shared" si="11"/>
        <v>0.5656143244198375</v>
      </c>
      <c r="K645" s="21"/>
      <c r="L645" s="21"/>
      <c r="M645" s="21"/>
      <c r="N645" s="21"/>
      <c r="O645" s="21"/>
      <c r="P645" s="21"/>
      <c r="Q645" s="21"/>
    </row>
    <row r="646" spans="1:17">
      <c r="A646" s="13">
        <v>34311163464</v>
      </c>
      <c r="B646" s="46"/>
      <c r="C646" s="14">
        <v>13</v>
      </c>
      <c r="D646" s="19" t="s">
        <v>688</v>
      </c>
      <c r="E646" s="21"/>
      <c r="F646" s="21" t="s">
        <v>634</v>
      </c>
      <c r="G646" s="17">
        <v>11.89</v>
      </c>
      <c r="H646" s="45" t="s">
        <v>15</v>
      </c>
      <c r="I646" s="17">
        <v>3.5</v>
      </c>
      <c r="J646" s="18">
        <f t="shared" si="11"/>
        <v>0.70563498738435659</v>
      </c>
      <c r="K646" s="21"/>
      <c r="L646" s="21"/>
      <c r="M646" s="21"/>
      <c r="N646" s="21"/>
      <c r="O646" s="21"/>
      <c r="P646" s="21"/>
      <c r="Q646" s="21"/>
    </row>
    <row r="647" spans="1:17">
      <c r="A647" s="13">
        <v>34321153157</v>
      </c>
      <c r="B647" s="46"/>
      <c r="C647" s="15">
        <v>1</v>
      </c>
      <c r="D647" s="19" t="s">
        <v>689</v>
      </c>
      <c r="E647" s="46" t="s">
        <v>17</v>
      </c>
      <c r="F647" s="21" t="s">
        <v>631</v>
      </c>
      <c r="G647" s="17">
        <v>50.07</v>
      </c>
      <c r="H647" s="45" t="s">
        <v>15</v>
      </c>
      <c r="I647" s="17">
        <v>32</v>
      </c>
      <c r="J647" s="18">
        <f t="shared" si="11"/>
        <v>0.36089474735370486</v>
      </c>
      <c r="K647" s="21"/>
      <c r="L647" s="21" t="s">
        <v>15</v>
      </c>
      <c r="M647" s="21" t="s">
        <v>15</v>
      </c>
      <c r="N647" s="21"/>
      <c r="O647" s="21"/>
      <c r="P647" s="21"/>
      <c r="Q647" s="21"/>
    </row>
    <row r="648" spans="1:17">
      <c r="A648" s="13">
        <v>34321159524</v>
      </c>
      <c r="B648" s="46"/>
      <c r="C648" s="15">
        <v>1</v>
      </c>
      <c r="D648" s="19" t="s">
        <v>690</v>
      </c>
      <c r="E648" s="21"/>
      <c r="F648" s="21" t="s">
        <v>631</v>
      </c>
      <c r="G648" s="17">
        <v>39.85</v>
      </c>
      <c r="H648" s="45" t="s">
        <v>15</v>
      </c>
      <c r="I648" s="17">
        <v>10</v>
      </c>
      <c r="J648" s="18">
        <f t="shared" si="11"/>
        <v>0.74905897114178166</v>
      </c>
      <c r="K648" s="21"/>
      <c r="L648" s="21"/>
      <c r="M648" s="21"/>
      <c r="N648" s="21"/>
      <c r="O648" s="21"/>
      <c r="P648" s="21"/>
      <c r="Q648" s="21"/>
    </row>
    <row r="649" spans="1:17">
      <c r="A649" s="13">
        <v>34321159717</v>
      </c>
      <c r="B649" s="46"/>
      <c r="C649" s="14">
        <v>2</v>
      </c>
      <c r="D649" s="19" t="s">
        <v>691</v>
      </c>
      <c r="E649" s="21"/>
      <c r="F649" s="21" t="s">
        <v>653</v>
      </c>
      <c r="G649" s="4">
        <v>53.77</v>
      </c>
      <c r="H649" s="37" t="s">
        <v>15</v>
      </c>
      <c r="I649" s="17">
        <v>13</v>
      </c>
      <c r="J649" s="18">
        <f t="shared" si="11"/>
        <v>0.75822949600148781</v>
      </c>
      <c r="K649" s="21"/>
      <c r="L649" s="21"/>
      <c r="M649" s="21"/>
      <c r="N649" s="21"/>
      <c r="O649" s="21"/>
      <c r="P649" s="21"/>
      <c r="Q649" s="21"/>
    </row>
    <row r="650" spans="1:17">
      <c r="A650" s="13">
        <v>34321159881</v>
      </c>
      <c r="B650" s="46"/>
      <c r="C650" s="15">
        <v>2</v>
      </c>
      <c r="D650" s="19" t="s">
        <v>692</v>
      </c>
      <c r="E650" s="21"/>
      <c r="F650" s="21" t="s">
        <v>693</v>
      </c>
      <c r="G650" s="4">
        <v>86.33</v>
      </c>
      <c r="H650" s="37" t="s">
        <v>15</v>
      </c>
      <c r="I650" s="17">
        <v>30</v>
      </c>
      <c r="J650" s="18">
        <f t="shared" si="11"/>
        <v>0.65249623537588319</v>
      </c>
      <c r="K650" s="21"/>
      <c r="L650" s="21" t="s">
        <v>15</v>
      </c>
      <c r="M650" s="21" t="s">
        <v>15</v>
      </c>
      <c r="N650" s="21" t="s">
        <v>15</v>
      </c>
      <c r="O650" s="21" t="s">
        <v>15</v>
      </c>
      <c r="P650" s="21" t="s">
        <v>15</v>
      </c>
      <c r="Q650" s="21" t="s">
        <v>15</v>
      </c>
    </row>
    <row r="651" spans="1:17">
      <c r="A651" s="13">
        <v>34321159881</v>
      </c>
      <c r="B651" s="46"/>
      <c r="C651" s="14">
        <v>1</v>
      </c>
      <c r="D651" s="19" t="s">
        <v>694</v>
      </c>
      <c r="E651" s="21"/>
      <c r="F651" s="21" t="s">
        <v>653</v>
      </c>
      <c r="G651" s="4">
        <v>86.33</v>
      </c>
      <c r="H651" s="37" t="s">
        <v>15</v>
      </c>
      <c r="I651" s="17">
        <v>10</v>
      </c>
      <c r="J651" s="18">
        <f t="shared" si="11"/>
        <v>0.88416541179196106</v>
      </c>
      <c r="K651" s="21"/>
      <c r="L651" s="21" t="s">
        <v>15</v>
      </c>
      <c r="M651" s="21" t="s">
        <v>15</v>
      </c>
      <c r="N651" s="21" t="s">
        <v>15</v>
      </c>
      <c r="O651" s="21" t="s">
        <v>15</v>
      </c>
      <c r="P651" s="21" t="s">
        <v>15</v>
      </c>
      <c r="Q651" s="21" t="s">
        <v>15</v>
      </c>
    </row>
    <row r="652" spans="1:17">
      <c r="A652" s="13">
        <v>34321162810</v>
      </c>
      <c r="B652" s="46"/>
      <c r="C652" s="14">
        <v>1</v>
      </c>
      <c r="D652" s="19" t="s">
        <v>695</v>
      </c>
      <c r="E652" s="21"/>
      <c r="F652" s="21" t="s">
        <v>634</v>
      </c>
      <c r="G652" s="4">
        <v>48.91</v>
      </c>
      <c r="H652" s="37" t="s">
        <v>15</v>
      </c>
      <c r="I652" s="17">
        <v>38</v>
      </c>
      <c r="J652" s="18">
        <f t="shared" si="11"/>
        <v>0.22306276835003058</v>
      </c>
      <c r="K652" s="21"/>
      <c r="L652" s="21"/>
      <c r="M652" s="21"/>
      <c r="N652" s="21"/>
      <c r="O652" s="21"/>
      <c r="P652" s="21"/>
      <c r="Q652" s="21"/>
    </row>
    <row r="653" spans="1:17">
      <c r="A653" s="13">
        <v>34331119868</v>
      </c>
      <c r="B653" s="46"/>
      <c r="C653" s="14">
        <v>6</v>
      </c>
      <c r="D653" s="19" t="s">
        <v>696</v>
      </c>
      <c r="E653" s="21" t="s">
        <v>17</v>
      </c>
      <c r="F653" s="21" t="s">
        <v>631</v>
      </c>
      <c r="G653" s="17">
        <v>4.4800000000000004</v>
      </c>
      <c r="H653" s="45" t="s">
        <v>15</v>
      </c>
      <c r="I653" s="17">
        <v>3</v>
      </c>
      <c r="J653" s="18">
        <f t="shared" si="11"/>
        <v>0.3303571428571429</v>
      </c>
      <c r="K653" s="21"/>
      <c r="L653" s="21"/>
      <c r="M653" s="21"/>
      <c r="N653" s="21"/>
      <c r="O653" s="21"/>
      <c r="P653" s="21" t="s">
        <v>15</v>
      </c>
      <c r="Q653" s="21" t="s">
        <v>15</v>
      </c>
    </row>
    <row r="654" spans="1:17">
      <c r="A654" s="13">
        <v>34331150922</v>
      </c>
      <c r="B654" s="46"/>
      <c r="C654" s="14">
        <v>3</v>
      </c>
      <c r="D654" s="19" t="s">
        <v>697</v>
      </c>
      <c r="E654" s="46" t="s">
        <v>17</v>
      </c>
      <c r="F654" s="21" t="s">
        <v>631</v>
      </c>
      <c r="G654" s="17">
        <v>241.74</v>
      </c>
      <c r="H654" s="45" t="s">
        <v>15</v>
      </c>
      <c r="I654" s="17">
        <v>68</v>
      </c>
      <c r="J654" s="18">
        <f t="shared" si="11"/>
        <v>0.71870604781997183</v>
      </c>
      <c r="K654" s="21"/>
      <c r="L654" s="21"/>
      <c r="M654" s="21"/>
      <c r="N654" s="21"/>
      <c r="O654" s="21"/>
      <c r="P654" s="21" t="s">
        <v>15</v>
      </c>
      <c r="Q654" s="21" t="s">
        <v>15</v>
      </c>
    </row>
    <row r="655" spans="1:17">
      <c r="A655" s="13">
        <v>34331151532</v>
      </c>
      <c r="B655" s="46"/>
      <c r="C655" s="15">
        <v>6</v>
      </c>
      <c r="D655" s="19" t="s">
        <v>698</v>
      </c>
      <c r="E655" s="21"/>
      <c r="F655" s="21" t="s">
        <v>631</v>
      </c>
      <c r="G655" s="4">
        <v>47.42</v>
      </c>
      <c r="H655" s="37" t="s">
        <v>15</v>
      </c>
      <c r="I655" s="17">
        <v>13</v>
      </c>
      <c r="J655" s="18">
        <f t="shared" si="11"/>
        <v>0.7258540700126529</v>
      </c>
      <c r="K655" s="21" t="s">
        <v>15</v>
      </c>
      <c r="L655" s="21" t="s">
        <v>15</v>
      </c>
      <c r="M655" s="21"/>
      <c r="N655" s="21" t="s">
        <v>15</v>
      </c>
      <c r="O655" s="21" t="s">
        <v>15</v>
      </c>
      <c r="P655" s="21" t="s">
        <v>15</v>
      </c>
      <c r="Q655" s="21" t="s">
        <v>15</v>
      </c>
    </row>
    <row r="656" spans="1:17">
      <c r="A656" s="13">
        <v>34331152825</v>
      </c>
      <c r="B656" s="46" t="s">
        <v>1464</v>
      </c>
      <c r="C656" s="15">
        <v>1</v>
      </c>
      <c r="D656" s="19" t="s">
        <v>699</v>
      </c>
      <c r="E656" s="21" t="s">
        <v>17</v>
      </c>
      <c r="F656" s="21" t="s">
        <v>631</v>
      </c>
      <c r="G656" s="4">
        <v>940.8</v>
      </c>
      <c r="H656" s="37" t="s">
        <v>15</v>
      </c>
      <c r="I656" s="17">
        <v>648</v>
      </c>
      <c r="J656" s="18">
        <f t="shared" si="11"/>
        <v>0.31122448979591832</v>
      </c>
      <c r="K656" s="21"/>
      <c r="L656" s="21"/>
      <c r="M656" s="21"/>
      <c r="N656" s="21"/>
      <c r="O656" s="21"/>
      <c r="P656" s="21" t="s">
        <v>15</v>
      </c>
      <c r="Q656" s="21"/>
    </row>
    <row r="657" spans="1:17">
      <c r="A657" s="13">
        <v>34331156579</v>
      </c>
      <c r="B657" s="46"/>
      <c r="C657" s="15">
        <v>1</v>
      </c>
      <c r="D657" s="19" t="s">
        <v>700</v>
      </c>
      <c r="E657" s="21"/>
      <c r="F657" s="21" t="s">
        <v>14</v>
      </c>
      <c r="G657" s="4">
        <v>42.26</v>
      </c>
      <c r="H657" s="37" t="s">
        <v>15</v>
      </c>
      <c r="I657" s="17">
        <v>30</v>
      </c>
      <c r="J657" s="18">
        <f t="shared" si="11"/>
        <v>0.2901088499763369</v>
      </c>
      <c r="K657" s="21"/>
      <c r="L657" s="21"/>
      <c r="M657" s="21" t="s">
        <v>15</v>
      </c>
      <c r="N657" s="21"/>
      <c r="O657" s="21"/>
      <c r="P657" s="21"/>
      <c r="Q657" s="21"/>
    </row>
    <row r="658" spans="1:17">
      <c r="A658" s="13">
        <v>34331162055</v>
      </c>
      <c r="B658" s="46" t="s">
        <v>1464</v>
      </c>
      <c r="C658" s="14">
        <v>1</v>
      </c>
      <c r="D658" s="19" t="s">
        <v>701</v>
      </c>
      <c r="E658" s="21" t="s">
        <v>17</v>
      </c>
      <c r="F658" s="21" t="s">
        <v>631</v>
      </c>
      <c r="G658" s="4">
        <v>995</v>
      </c>
      <c r="H658" s="37" t="s">
        <v>15</v>
      </c>
      <c r="I658" s="17">
        <v>575</v>
      </c>
      <c r="J658" s="18">
        <f t="shared" si="11"/>
        <v>0.42211055276381915</v>
      </c>
      <c r="K658" s="21"/>
      <c r="L658" s="21"/>
      <c r="M658" s="21"/>
      <c r="N658" s="21"/>
      <c r="O658" s="21"/>
      <c r="P658" s="21"/>
      <c r="Q658" s="21"/>
    </row>
    <row r="659" spans="1:17">
      <c r="A659" s="13">
        <v>34331162056</v>
      </c>
      <c r="B659" s="46" t="s">
        <v>1464</v>
      </c>
      <c r="C659" s="15">
        <v>1</v>
      </c>
      <c r="D659" s="19" t="s">
        <v>702</v>
      </c>
      <c r="E659" s="46" t="s">
        <v>17</v>
      </c>
      <c r="F659" s="21" t="s">
        <v>631</v>
      </c>
      <c r="G659" s="17">
        <v>995</v>
      </c>
      <c r="H659" s="45" t="s">
        <v>15</v>
      </c>
      <c r="I659" s="17">
        <v>388</v>
      </c>
      <c r="J659" s="18">
        <f t="shared" si="11"/>
        <v>0.61005025125628143</v>
      </c>
      <c r="K659" s="21"/>
      <c r="L659" s="21"/>
      <c r="M659" s="21"/>
      <c r="N659" s="21"/>
      <c r="O659" s="21"/>
      <c r="P659" s="21"/>
      <c r="Q659" s="21"/>
    </row>
    <row r="660" spans="1:17">
      <c r="A660" s="13">
        <v>34351164372</v>
      </c>
      <c r="B660" s="46"/>
      <c r="C660" s="15">
        <v>2</v>
      </c>
      <c r="D660" s="19" t="s">
        <v>703</v>
      </c>
      <c r="E660" s="21"/>
      <c r="F660" s="21" t="s">
        <v>24</v>
      </c>
      <c r="G660" s="17">
        <v>29.33</v>
      </c>
      <c r="H660" s="45" t="s">
        <v>15</v>
      </c>
      <c r="I660" s="17">
        <v>10</v>
      </c>
      <c r="J660" s="18">
        <f t="shared" si="11"/>
        <v>0.65905216501875219</v>
      </c>
      <c r="K660" s="21"/>
      <c r="L660" s="21"/>
      <c r="M660" s="21"/>
      <c r="N660" s="21"/>
      <c r="O660" s="21"/>
      <c r="P660" s="21"/>
      <c r="Q660" s="21"/>
    </row>
    <row r="661" spans="1:17">
      <c r="A661" s="13">
        <v>34351181338</v>
      </c>
      <c r="B661" s="46"/>
      <c r="C661" s="14">
        <v>2</v>
      </c>
      <c r="D661" s="19" t="s">
        <v>704</v>
      </c>
      <c r="E661" s="21"/>
      <c r="F661" s="21" t="s">
        <v>24</v>
      </c>
      <c r="G661" s="4">
        <v>27.14</v>
      </c>
      <c r="H661" s="37" t="s">
        <v>15</v>
      </c>
      <c r="I661" s="17">
        <v>9.75</v>
      </c>
      <c r="J661" s="18">
        <f t="shared" si="11"/>
        <v>0.64075165806927048</v>
      </c>
      <c r="K661" s="21"/>
      <c r="L661" s="21"/>
      <c r="M661" s="21"/>
      <c r="N661" s="21"/>
      <c r="O661" s="21"/>
      <c r="P661" s="21"/>
      <c r="Q661" s="21"/>
    </row>
    <row r="662" spans="1:17">
      <c r="A662" s="13">
        <v>34351181344</v>
      </c>
      <c r="B662" s="46"/>
      <c r="C662" s="15">
        <v>1</v>
      </c>
      <c r="D662" s="19" t="s">
        <v>705</v>
      </c>
      <c r="E662" s="21"/>
      <c r="F662" s="21" t="s">
        <v>24</v>
      </c>
      <c r="G662" s="17">
        <v>27.14</v>
      </c>
      <c r="H662" s="45" t="s">
        <v>15</v>
      </c>
      <c r="I662" s="17">
        <v>9</v>
      </c>
      <c r="J662" s="18">
        <f t="shared" si="11"/>
        <v>0.66838614591009582</v>
      </c>
      <c r="K662" s="21"/>
      <c r="L662" s="21"/>
      <c r="M662" s="21"/>
      <c r="N662" s="21"/>
      <c r="O662" s="21"/>
      <c r="P662" s="21"/>
      <c r="Q662" s="21"/>
    </row>
    <row r="663" spans="1:17">
      <c r="A663" s="13">
        <v>34351181823</v>
      </c>
      <c r="B663" s="46"/>
      <c r="C663" s="15">
        <v>1</v>
      </c>
      <c r="D663" s="19" t="s">
        <v>706</v>
      </c>
      <c r="E663" s="21"/>
      <c r="F663" s="21" t="s">
        <v>24</v>
      </c>
      <c r="G663" s="17">
        <v>24.32</v>
      </c>
      <c r="H663" s="45" t="s">
        <v>15</v>
      </c>
      <c r="I663" s="17">
        <v>9.25</v>
      </c>
      <c r="J663" s="18">
        <f t="shared" si="11"/>
        <v>0.61965460526315796</v>
      </c>
      <c r="K663" s="21"/>
      <c r="L663" s="21"/>
      <c r="M663" s="21"/>
      <c r="N663" s="21"/>
      <c r="O663" s="21"/>
      <c r="P663" s="21"/>
      <c r="Q663" s="21"/>
    </row>
    <row r="664" spans="1:17">
      <c r="A664" s="13">
        <v>34351182270</v>
      </c>
      <c r="B664" s="46"/>
      <c r="C664" s="14">
        <v>3</v>
      </c>
      <c r="D664" s="19" t="s">
        <v>707</v>
      </c>
      <c r="E664" s="21"/>
      <c r="F664" s="21" t="s">
        <v>631</v>
      </c>
      <c r="G664" s="17">
        <v>103.57</v>
      </c>
      <c r="H664" s="45" t="s">
        <v>15</v>
      </c>
      <c r="I664" s="17">
        <v>49</v>
      </c>
      <c r="J664" s="18">
        <f t="shared" si="11"/>
        <v>0.526890026069325</v>
      </c>
      <c r="K664" s="21"/>
      <c r="L664" s="21"/>
      <c r="M664" s="21"/>
      <c r="N664" s="21"/>
      <c r="O664" s="21"/>
      <c r="P664" s="21" t="s">
        <v>15</v>
      </c>
      <c r="Q664" s="21" t="s">
        <v>15</v>
      </c>
    </row>
    <row r="665" spans="1:17">
      <c r="A665" s="13">
        <v>34352227385</v>
      </c>
      <c r="B665" s="46"/>
      <c r="C665" s="15">
        <v>1</v>
      </c>
      <c r="D665" s="19" t="s">
        <v>708</v>
      </c>
      <c r="E665" s="21"/>
      <c r="F665" s="21" t="s">
        <v>14</v>
      </c>
      <c r="G665" s="17">
        <v>27.14</v>
      </c>
      <c r="H665" s="45" t="s">
        <v>15</v>
      </c>
      <c r="I665" s="17">
        <v>13</v>
      </c>
      <c r="J665" s="18">
        <f t="shared" si="11"/>
        <v>0.52100221075902731</v>
      </c>
      <c r="K665" s="21"/>
      <c r="L665" s="21"/>
      <c r="M665" s="21"/>
      <c r="N665" s="21"/>
      <c r="O665" s="21"/>
      <c r="P665" s="21"/>
      <c r="Q665" s="21"/>
    </row>
    <row r="666" spans="1:17">
      <c r="A666" s="13">
        <v>34356751311</v>
      </c>
      <c r="B666" s="46"/>
      <c r="C666" s="14">
        <v>2</v>
      </c>
      <c r="D666" s="19" t="s">
        <v>709</v>
      </c>
      <c r="E666" s="21"/>
      <c r="F666" s="21" t="s">
        <v>24</v>
      </c>
      <c r="G666" s="4">
        <v>15.15</v>
      </c>
      <c r="H666" s="37" t="s">
        <v>15</v>
      </c>
      <c r="I666" s="17">
        <v>10.5</v>
      </c>
      <c r="J666" s="18">
        <f t="shared" si="11"/>
        <v>0.30693069306930698</v>
      </c>
      <c r="K666" s="21"/>
      <c r="L666" s="21"/>
      <c r="M666" s="21"/>
      <c r="N666" s="21"/>
      <c r="O666" s="21"/>
      <c r="P666" s="21"/>
      <c r="Q666" s="21"/>
    </row>
    <row r="667" spans="1:17">
      <c r="A667" s="13">
        <v>34356789330</v>
      </c>
      <c r="B667" s="46"/>
      <c r="C667" s="15">
        <v>1</v>
      </c>
      <c r="D667" s="19" t="s">
        <v>710</v>
      </c>
      <c r="E667" s="21"/>
      <c r="F667" s="21" t="s">
        <v>24</v>
      </c>
      <c r="G667" s="4">
        <v>35.61</v>
      </c>
      <c r="H667" s="37" t="s">
        <v>15</v>
      </c>
      <c r="I667" s="17">
        <v>15</v>
      </c>
      <c r="J667" s="18">
        <f t="shared" si="11"/>
        <v>0.5787700084245998</v>
      </c>
      <c r="K667" s="21"/>
      <c r="L667" s="21"/>
      <c r="M667" s="21"/>
      <c r="N667" s="21"/>
      <c r="O667" s="21"/>
      <c r="P667" s="21"/>
      <c r="Q667" s="21"/>
    </row>
    <row r="668" spans="1:17">
      <c r="A668" s="13">
        <v>34359058889</v>
      </c>
      <c r="B668" s="46"/>
      <c r="C668" s="15">
        <v>2</v>
      </c>
      <c r="D668" s="19" t="s">
        <v>711</v>
      </c>
      <c r="E668" s="21"/>
      <c r="F668" s="21" t="s">
        <v>24</v>
      </c>
      <c r="G668" s="17">
        <v>27.57</v>
      </c>
      <c r="H668" s="45" t="s">
        <v>15</v>
      </c>
      <c r="I668" s="17">
        <v>5</v>
      </c>
      <c r="J668" s="18">
        <f t="shared" si="11"/>
        <v>0.81864345302865438</v>
      </c>
      <c r="K668" s="21"/>
      <c r="L668" s="21"/>
      <c r="M668" s="21" t="s">
        <v>15</v>
      </c>
      <c r="N668" s="21"/>
      <c r="O668" s="21"/>
      <c r="P668" s="21"/>
      <c r="Q668" s="21"/>
    </row>
    <row r="669" spans="1:17">
      <c r="A669" s="13">
        <v>34406751588</v>
      </c>
      <c r="B669" s="46"/>
      <c r="C669" s="14">
        <v>2</v>
      </c>
      <c r="D669" s="19" t="s">
        <v>712</v>
      </c>
      <c r="E669" s="46" t="s">
        <v>17</v>
      </c>
      <c r="F669" s="21" t="s">
        <v>14</v>
      </c>
      <c r="G669" s="17">
        <v>2</v>
      </c>
      <c r="H669" s="45" t="s">
        <v>15</v>
      </c>
      <c r="I669" s="17">
        <v>1.65</v>
      </c>
      <c r="J669" s="18">
        <f t="shared" si="11"/>
        <v>0.17500000000000004</v>
      </c>
      <c r="K669" s="21"/>
      <c r="L669" s="21"/>
      <c r="M669" s="21" t="s">
        <v>15</v>
      </c>
      <c r="N669" s="21"/>
      <c r="O669" s="21"/>
      <c r="P669" s="21" t="s">
        <v>15</v>
      </c>
      <c r="Q669" s="21"/>
    </row>
    <row r="670" spans="1:17">
      <c r="A670" s="13">
        <v>34411100027</v>
      </c>
      <c r="B670" s="46"/>
      <c r="C670" s="14">
        <v>2</v>
      </c>
      <c r="D670" s="19" t="s">
        <v>713</v>
      </c>
      <c r="E670" s="21"/>
      <c r="F670" s="21" t="s">
        <v>14</v>
      </c>
      <c r="G670" s="4">
        <v>8.1</v>
      </c>
      <c r="H670" s="37" t="s">
        <v>15</v>
      </c>
      <c r="I670" s="17">
        <v>6</v>
      </c>
      <c r="J670" s="18">
        <f t="shared" si="11"/>
        <v>0.25925925925925919</v>
      </c>
      <c r="K670" s="21"/>
      <c r="L670" s="21"/>
      <c r="M670" s="21"/>
      <c r="N670" s="21" t="s">
        <v>15</v>
      </c>
      <c r="O670" s="21" t="s">
        <v>15</v>
      </c>
      <c r="P670" s="21" t="s">
        <v>15</v>
      </c>
      <c r="Q670" s="21"/>
    </row>
    <row r="671" spans="1:17">
      <c r="A671" s="13">
        <v>34411100122</v>
      </c>
      <c r="B671" s="46"/>
      <c r="C671" s="15">
        <v>2</v>
      </c>
      <c r="D671" s="19" t="s">
        <v>714</v>
      </c>
      <c r="E671" s="21"/>
      <c r="F671" s="21" t="s">
        <v>14</v>
      </c>
      <c r="G671" s="4">
        <v>1.19</v>
      </c>
      <c r="H671" s="37" t="s">
        <v>15</v>
      </c>
      <c r="I671" s="17">
        <v>0.8</v>
      </c>
      <c r="J671" s="18">
        <f t="shared" si="11"/>
        <v>0.32773109243697474</v>
      </c>
      <c r="K671" s="21"/>
      <c r="L671" s="21"/>
      <c r="M671" s="21" t="s">
        <v>15</v>
      </c>
      <c r="N671" s="21" t="s">
        <v>15</v>
      </c>
      <c r="O671" s="21" t="s">
        <v>15</v>
      </c>
      <c r="P671" s="21" t="s">
        <v>15</v>
      </c>
      <c r="Q671" s="21"/>
    </row>
    <row r="672" spans="1:17">
      <c r="A672" s="13">
        <v>34411114215</v>
      </c>
      <c r="B672" s="46"/>
      <c r="C672" s="15">
        <v>1</v>
      </c>
      <c r="D672" s="19" t="s">
        <v>715</v>
      </c>
      <c r="E672" s="21"/>
      <c r="F672" s="21" t="s">
        <v>716</v>
      </c>
      <c r="G672" s="17">
        <v>29.88</v>
      </c>
      <c r="H672" s="45" t="s">
        <v>15</v>
      </c>
      <c r="I672" s="17">
        <v>20</v>
      </c>
      <c r="J672" s="18">
        <f t="shared" si="11"/>
        <v>0.33065595716198126</v>
      </c>
      <c r="K672" s="21"/>
      <c r="L672" s="21" t="s">
        <v>15</v>
      </c>
      <c r="M672" s="21"/>
      <c r="N672" s="21"/>
      <c r="O672" s="21"/>
      <c r="P672" s="21"/>
      <c r="Q672" s="21"/>
    </row>
    <row r="673" spans="1:17">
      <c r="A673" s="13">
        <v>34411118583</v>
      </c>
      <c r="B673" s="46"/>
      <c r="C673" s="14">
        <v>2</v>
      </c>
      <c r="D673" s="19" t="s">
        <v>717</v>
      </c>
      <c r="E673" s="21"/>
      <c r="F673" s="21" t="s">
        <v>716</v>
      </c>
      <c r="G673" s="17">
        <v>96.22</v>
      </c>
      <c r="H673" s="45" t="s">
        <v>15</v>
      </c>
      <c r="I673" s="17">
        <v>50</v>
      </c>
      <c r="J673" s="18">
        <f t="shared" si="11"/>
        <v>0.4803575140303471</v>
      </c>
      <c r="K673" s="21"/>
      <c r="L673" s="21"/>
      <c r="M673" s="21"/>
      <c r="N673" s="21"/>
      <c r="O673" s="21" t="s">
        <v>15</v>
      </c>
      <c r="P673" s="21" t="s">
        <v>15</v>
      </c>
      <c r="Q673" s="21"/>
    </row>
    <row r="674" spans="1:17">
      <c r="A674" s="13">
        <v>34411152373</v>
      </c>
      <c r="B674" s="46"/>
      <c r="C674" s="15">
        <v>2</v>
      </c>
      <c r="D674" s="19" t="s">
        <v>718</v>
      </c>
      <c r="E674" s="21"/>
      <c r="F674" s="21" t="s">
        <v>716</v>
      </c>
      <c r="G674" s="17">
        <v>44.88</v>
      </c>
      <c r="H674" s="45" t="s">
        <v>15</v>
      </c>
      <c r="I674" s="17">
        <v>18</v>
      </c>
      <c r="J674" s="18">
        <f t="shared" si="11"/>
        <v>0.59893048128342241</v>
      </c>
      <c r="K674" s="21"/>
      <c r="L674" s="21"/>
      <c r="M674" s="21"/>
      <c r="N674" s="21"/>
      <c r="O674" s="21" t="s">
        <v>15</v>
      </c>
      <c r="P674" s="21"/>
      <c r="Q674" s="21"/>
    </row>
    <row r="675" spans="1:17">
      <c r="A675" s="13">
        <v>34411153126</v>
      </c>
      <c r="B675" s="46"/>
      <c r="C675" s="14">
        <v>2</v>
      </c>
      <c r="D675" s="19" t="s">
        <v>719</v>
      </c>
      <c r="E675" s="21"/>
      <c r="F675" s="21" t="s">
        <v>14</v>
      </c>
      <c r="G675" s="17">
        <v>3.26</v>
      </c>
      <c r="H675" s="45" t="s">
        <v>15</v>
      </c>
      <c r="I675" s="17">
        <v>2.25</v>
      </c>
      <c r="J675" s="18">
        <f t="shared" si="11"/>
        <v>0.30981595092024539</v>
      </c>
      <c r="K675" s="21"/>
      <c r="L675" s="21"/>
      <c r="M675" s="21" t="s">
        <v>15</v>
      </c>
      <c r="N675" s="21"/>
      <c r="O675" s="21"/>
      <c r="P675" s="21"/>
      <c r="Q675" s="21"/>
    </row>
    <row r="676" spans="1:17">
      <c r="A676" s="13">
        <v>34411153880</v>
      </c>
      <c r="B676" s="46"/>
      <c r="C676" s="14">
        <v>2</v>
      </c>
      <c r="D676" s="19" t="s">
        <v>720</v>
      </c>
      <c r="E676" s="21"/>
      <c r="F676" s="21" t="s">
        <v>14</v>
      </c>
      <c r="G676" s="4">
        <v>16.21</v>
      </c>
      <c r="H676" s="37" t="s">
        <v>15</v>
      </c>
      <c r="I676" s="17">
        <v>10.5</v>
      </c>
      <c r="J676" s="18">
        <f t="shared" si="11"/>
        <v>0.35225169648365207</v>
      </c>
      <c r="K676" s="21"/>
      <c r="L676" s="21"/>
      <c r="M676" s="21" t="s">
        <v>15</v>
      </c>
      <c r="N676" s="21"/>
      <c r="O676" s="21"/>
      <c r="P676" s="21"/>
      <c r="Q676" s="21"/>
    </row>
    <row r="677" spans="1:17">
      <c r="A677" s="13">
        <v>34411154158</v>
      </c>
      <c r="B677" s="46"/>
      <c r="C677" s="14">
        <v>2</v>
      </c>
      <c r="D677" s="19" t="s">
        <v>721</v>
      </c>
      <c r="E677" s="21"/>
      <c r="F677" s="21" t="s">
        <v>14</v>
      </c>
      <c r="G677" s="4">
        <v>3.91</v>
      </c>
      <c r="H677" s="37" t="s">
        <v>15</v>
      </c>
      <c r="I677" s="17">
        <v>2.75</v>
      </c>
      <c r="J677" s="18">
        <f t="shared" si="11"/>
        <v>0.29667519181585678</v>
      </c>
      <c r="K677" s="21"/>
      <c r="L677" s="21"/>
      <c r="M677" s="21" t="s">
        <v>15</v>
      </c>
      <c r="N677" s="21"/>
      <c r="O677" s="21"/>
      <c r="P677" s="21"/>
      <c r="Q677" s="21"/>
    </row>
    <row r="678" spans="1:17">
      <c r="A678" s="13">
        <v>34411154240</v>
      </c>
      <c r="B678" s="46"/>
      <c r="C678" s="14">
        <v>6</v>
      </c>
      <c r="D678" s="19" t="s">
        <v>722</v>
      </c>
      <c r="E678" s="21"/>
      <c r="F678" s="21" t="s">
        <v>716</v>
      </c>
      <c r="G678" s="4">
        <v>71.72</v>
      </c>
      <c r="H678" s="37" t="s">
        <v>15</v>
      </c>
      <c r="I678" s="17">
        <v>35</v>
      </c>
      <c r="J678" s="18">
        <f t="shared" si="11"/>
        <v>0.51199107640825425</v>
      </c>
      <c r="K678" s="21"/>
      <c r="L678" s="21"/>
      <c r="M678" s="21"/>
      <c r="N678" s="21"/>
      <c r="O678" s="21"/>
      <c r="P678" s="21" t="s">
        <v>15</v>
      </c>
      <c r="Q678" s="21"/>
    </row>
    <row r="679" spans="1:17">
      <c r="A679" s="13">
        <v>34411154681</v>
      </c>
      <c r="B679" s="46"/>
      <c r="C679" s="15">
        <v>2</v>
      </c>
      <c r="D679" s="53" t="s">
        <v>1449</v>
      </c>
      <c r="E679" s="21"/>
      <c r="F679" s="21" t="s">
        <v>716</v>
      </c>
      <c r="G679" s="17">
        <v>33.130000000000003</v>
      </c>
      <c r="H679" s="45" t="s">
        <v>15</v>
      </c>
      <c r="I679" s="17">
        <v>22</v>
      </c>
      <c r="J679" s="18">
        <f t="shared" si="11"/>
        <v>0.33594929067310597</v>
      </c>
      <c r="K679" s="21"/>
      <c r="L679" s="21"/>
      <c r="M679" s="21" t="s">
        <v>15</v>
      </c>
      <c r="N679" s="21"/>
      <c r="O679" s="21"/>
      <c r="P679" s="21"/>
      <c r="Q679" s="21"/>
    </row>
    <row r="680" spans="1:17">
      <c r="A680" s="13">
        <v>34411156356</v>
      </c>
      <c r="B680" s="46"/>
      <c r="C680" s="15">
        <v>1</v>
      </c>
      <c r="D680" s="19" t="s">
        <v>723</v>
      </c>
      <c r="E680" s="21"/>
      <c r="F680" s="21" t="s">
        <v>14</v>
      </c>
      <c r="G680" s="17">
        <v>71.48</v>
      </c>
      <c r="H680" s="45" t="s">
        <v>15</v>
      </c>
      <c r="I680" s="17">
        <v>42</v>
      </c>
      <c r="J680" s="18">
        <f t="shared" si="11"/>
        <v>0.41242305540011193</v>
      </c>
      <c r="K680" s="21"/>
      <c r="L680" s="21"/>
      <c r="M680" s="21"/>
      <c r="N680" s="21"/>
      <c r="O680" s="21"/>
      <c r="P680" s="21"/>
      <c r="Q680" s="21" t="s">
        <v>15</v>
      </c>
    </row>
    <row r="681" spans="1:17">
      <c r="A681" s="13">
        <v>34520005192</v>
      </c>
      <c r="B681" s="46"/>
      <c r="C681" s="15">
        <v>1</v>
      </c>
      <c r="D681" s="19" t="s">
        <v>724</v>
      </c>
      <c r="E681" s="21" t="s">
        <v>17</v>
      </c>
      <c r="F681" s="21" t="s">
        <v>725</v>
      </c>
      <c r="G681" s="4">
        <v>68.95</v>
      </c>
      <c r="H681" s="37" t="s">
        <v>15</v>
      </c>
      <c r="I681" s="17">
        <v>35</v>
      </c>
      <c r="J681" s="18">
        <f t="shared" si="11"/>
        <v>0.49238578680203049</v>
      </c>
      <c r="K681" s="21"/>
      <c r="L681" s="21"/>
      <c r="M681" s="21" t="s">
        <v>15</v>
      </c>
      <c r="N681" s="21"/>
      <c r="O681" s="21"/>
      <c r="P681" s="21"/>
      <c r="Q681" s="21"/>
    </row>
    <row r="682" spans="1:17">
      <c r="A682" s="13">
        <v>34520005192</v>
      </c>
      <c r="B682" s="46"/>
      <c r="C682" s="14">
        <v>1</v>
      </c>
      <c r="D682" s="19" t="s">
        <v>726</v>
      </c>
      <c r="E682" s="21" t="s">
        <v>17</v>
      </c>
      <c r="F682" s="21" t="s">
        <v>14</v>
      </c>
      <c r="G682" s="4">
        <v>68.95</v>
      </c>
      <c r="H682" s="37" t="s">
        <v>15</v>
      </c>
      <c r="I682" s="17">
        <v>52</v>
      </c>
      <c r="J682" s="18">
        <f t="shared" si="11"/>
        <v>0.24583031182015957</v>
      </c>
      <c r="K682" s="21"/>
      <c r="L682" s="21"/>
      <c r="M682" s="21" t="s">
        <v>15</v>
      </c>
      <c r="N682" s="21"/>
      <c r="O682" s="21"/>
      <c r="P682" s="21"/>
      <c r="Q682" s="21"/>
    </row>
    <row r="683" spans="1:17">
      <c r="A683" s="13">
        <v>34521151628</v>
      </c>
      <c r="B683" s="46" t="s">
        <v>1464</v>
      </c>
      <c r="C683" s="15">
        <v>4</v>
      </c>
      <c r="D683" s="19" t="s">
        <v>727</v>
      </c>
      <c r="E683" s="21"/>
      <c r="F683" s="21" t="s">
        <v>14</v>
      </c>
      <c r="G683" s="4">
        <v>5.08</v>
      </c>
      <c r="H683" s="37" t="s">
        <v>15</v>
      </c>
      <c r="I683" s="17">
        <v>2.95</v>
      </c>
      <c r="J683" s="18">
        <f t="shared" si="11"/>
        <v>0.41929133858267709</v>
      </c>
      <c r="K683" s="21"/>
      <c r="L683" s="21"/>
      <c r="M683" s="21"/>
      <c r="N683" s="21"/>
      <c r="O683" s="21"/>
      <c r="P683" s="21" t="s">
        <v>15</v>
      </c>
      <c r="Q683" s="21" t="s">
        <v>15</v>
      </c>
    </row>
    <row r="684" spans="1:17">
      <c r="A684" s="13">
        <v>34521155041</v>
      </c>
      <c r="B684" s="46" t="s">
        <v>1464</v>
      </c>
      <c r="C684" s="14">
        <v>1</v>
      </c>
      <c r="D684" s="19" t="s">
        <v>728</v>
      </c>
      <c r="E684" s="21"/>
      <c r="F684" s="21" t="s">
        <v>246</v>
      </c>
      <c r="G684" s="17">
        <v>188.02</v>
      </c>
      <c r="H684" s="45" t="s">
        <v>15</v>
      </c>
      <c r="I684" s="17">
        <v>104</v>
      </c>
      <c r="J684" s="18">
        <f t="shared" si="11"/>
        <v>0.44686735453675142</v>
      </c>
      <c r="K684" s="21"/>
      <c r="L684" s="21"/>
      <c r="M684" s="21" t="s">
        <v>15</v>
      </c>
      <c r="N684" s="21"/>
      <c r="O684" s="21"/>
      <c r="P684" s="21"/>
      <c r="Q684" s="21"/>
    </row>
    <row r="685" spans="1:17">
      <c r="A685" s="13">
        <v>34521178981</v>
      </c>
      <c r="B685" s="46" t="s">
        <v>1464</v>
      </c>
      <c r="C685" s="15">
        <v>1</v>
      </c>
      <c r="D685" s="19" t="s">
        <v>729</v>
      </c>
      <c r="E685" s="21"/>
      <c r="F685" s="21" t="s">
        <v>246</v>
      </c>
      <c r="G685" s="17">
        <v>204.1</v>
      </c>
      <c r="H685" s="45" t="s">
        <v>15</v>
      </c>
      <c r="I685" s="17">
        <v>130</v>
      </c>
      <c r="J685" s="18">
        <f t="shared" si="11"/>
        <v>0.36305732484076436</v>
      </c>
      <c r="K685" s="21"/>
      <c r="L685" s="21"/>
      <c r="M685" s="21" t="s">
        <v>15</v>
      </c>
      <c r="N685" s="21"/>
      <c r="O685" s="21"/>
      <c r="P685" s="21"/>
      <c r="Q685" s="21"/>
    </row>
    <row r="686" spans="1:17">
      <c r="A686" s="13">
        <v>34521181491</v>
      </c>
      <c r="B686" s="46" t="s">
        <v>1464</v>
      </c>
      <c r="C686" s="15">
        <v>1</v>
      </c>
      <c r="D686" s="19" t="s">
        <v>730</v>
      </c>
      <c r="E686" s="21" t="s">
        <v>17</v>
      </c>
      <c r="F686" s="21" t="s">
        <v>14</v>
      </c>
      <c r="G686" s="4">
        <v>149.68</v>
      </c>
      <c r="H686" s="37" t="s">
        <v>15</v>
      </c>
      <c r="I686" s="17">
        <v>125</v>
      </c>
      <c r="J686" s="18">
        <f t="shared" si="11"/>
        <v>0.16488508818813474</v>
      </c>
      <c r="K686" s="21"/>
      <c r="L686" s="21"/>
      <c r="M686" s="21"/>
      <c r="N686" s="21"/>
      <c r="O686" s="21"/>
      <c r="P686" s="21"/>
      <c r="Q686" s="21"/>
    </row>
    <row r="687" spans="1:17">
      <c r="A687" s="13">
        <v>35211113906</v>
      </c>
      <c r="B687" s="46" t="s">
        <v>1485</v>
      </c>
      <c r="C687" s="14">
        <v>37</v>
      </c>
      <c r="D687" s="19" t="s">
        <v>731</v>
      </c>
      <c r="E687" s="6"/>
      <c r="F687" s="6" t="s">
        <v>14</v>
      </c>
      <c r="G687" s="4">
        <v>23.41</v>
      </c>
      <c r="H687" s="37" t="s">
        <v>15</v>
      </c>
      <c r="I687" s="17">
        <v>14</v>
      </c>
      <c r="J687" s="18">
        <f t="shared" si="11"/>
        <v>0.401964972234088</v>
      </c>
      <c r="K687" s="21"/>
      <c r="L687" s="21"/>
      <c r="M687" s="6" t="s">
        <v>15</v>
      </c>
      <c r="N687" s="21"/>
      <c r="O687" s="21"/>
      <c r="P687" s="6" t="s">
        <v>15</v>
      </c>
      <c r="Q687" s="6" t="s">
        <v>15</v>
      </c>
    </row>
    <row r="688" spans="1:17">
      <c r="A688" s="13">
        <v>35411105778</v>
      </c>
      <c r="B688" s="46"/>
      <c r="C688" s="14">
        <v>3</v>
      </c>
      <c r="D688" s="19" t="s">
        <v>732</v>
      </c>
      <c r="E688" s="21"/>
      <c r="F688" s="21" t="s">
        <v>14</v>
      </c>
      <c r="G688" s="17">
        <v>24.75</v>
      </c>
      <c r="H688" s="45" t="s">
        <v>15</v>
      </c>
      <c r="I688" s="17">
        <v>16</v>
      </c>
      <c r="J688" s="18">
        <f t="shared" si="11"/>
        <v>0.35353535353535348</v>
      </c>
      <c r="K688" s="21" t="s">
        <v>15</v>
      </c>
      <c r="L688" s="21"/>
      <c r="M688" s="21"/>
      <c r="N688" s="21"/>
      <c r="O688" s="21"/>
      <c r="P688" s="21"/>
      <c r="Q688" s="21"/>
    </row>
    <row r="689" spans="1:17">
      <c r="A689" s="13">
        <v>35411121007</v>
      </c>
      <c r="B689" s="46"/>
      <c r="C689" s="15">
        <v>1</v>
      </c>
      <c r="D689" s="19" t="s">
        <v>733</v>
      </c>
      <c r="E689" s="21"/>
      <c r="F689" s="21" t="s">
        <v>716</v>
      </c>
      <c r="G689" s="17">
        <v>60.97</v>
      </c>
      <c r="H689" s="45" t="s">
        <v>15</v>
      </c>
      <c r="I689" s="17">
        <v>42</v>
      </c>
      <c r="J689" s="18">
        <f t="shared" si="11"/>
        <v>0.31113662456946034</v>
      </c>
      <c r="K689" s="21"/>
      <c r="L689" s="21" t="s">
        <v>15</v>
      </c>
      <c r="M689" s="21"/>
      <c r="N689" s="21"/>
      <c r="O689" s="21"/>
      <c r="P689" s="21"/>
      <c r="Q689" s="21"/>
    </row>
    <row r="690" spans="1:17">
      <c r="A690" s="13">
        <v>35411153859</v>
      </c>
      <c r="B690" s="46"/>
      <c r="C690" s="15">
        <v>1</v>
      </c>
      <c r="D690" s="2" t="s">
        <v>734</v>
      </c>
      <c r="E690" s="6"/>
      <c r="F690" s="6" t="s">
        <v>716</v>
      </c>
      <c r="G690" s="4">
        <v>55.71</v>
      </c>
      <c r="H690" s="37" t="s">
        <v>15</v>
      </c>
      <c r="I690" s="17">
        <v>35</v>
      </c>
      <c r="J690" s="18">
        <f t="shared" ref="J690:J754" si="12">1-(I690/G690)</f>
        <v>0.37174654460599532</v>
      </c>
      <c r="K690" s="21"/>
      <c r="L690" s="21"/>
      <c r="M690" s="6"/>
      <c r="N690" s="21"/>
      <c r="O690" s="21"/>
      <c r="P690" s="6"/>
      <c r="Q690" s="6" t="s">
        <v>15</v>
      </c>
    </row>
    <row r="691" spans="1:17">
      <c r="A691" s="13">
        <v>35411154625</v>
      </c>
      <c r="B691" s="46"/>
      <c r="C691" s="14">
        <v>1</v>
      </c>
      <c r="D691" s="2" t="s">
        <v>735</v>
      </c>
      <c r="E691" s="6"/>
      <c r="F691" s="6" t="s">
        <v>716</v>
      </c>
      <c r="G691" s="4">
        <v>59.87</v>
      </c>
      <c r="H691" s="37" t="s">
        <v>15</v>
      </c>
      <c r="I691" s="17">
        <v>35</v>
      </c>
      <c r="J691" s="18">
        <f t="shared" si="12"/>
        <v>0.4154000334057123</v>
      </c>
      <c r="K691" s="21"/>
      <c r="L691" s="21"/>
      <c r="M691" s="6" t="s">
        <v>15</v>
      </c>
      <c r="N691" s="21"/>
      <c r="O691" s="21"/>
      <c r="P691" s="6"/>
      <c r="Q691" s="6"/>
    </row>
    <row r="692" spans="1:17">
      <c r="A692" s="13">
        <v>36121119332</v>
      </c>
      <c r="B692" s="46"/>
      <c r="C692" s="14">
        <v>1</v>
      </c>
      <c r="D692" s="19" t="s">
        <v>736</v>
      </c>
      <c r="E692" s="21"/>
      <c r="F692" s="21" t="s">
        <v>14</v>
      </c>
      <c r="G692" s="17">
        <v>9.4499999999999993</v>
      </c>
      <c r="H692" s="45" t="s">
        <v>15</v>
      </c>
      <c r="I692" s="17">
        <v>6</v>
      </c>
      <c r="J692" s="18">
        <f t="shared" si="12"/>
        <v>0.365079365079365</v>
      </c>
      <c r="K692" s="21" t="s">
        <v>15</v>
      </c>
      <c r="L692" s="21" t="s">
        <v>15</v>
      </c>
      <c r="M692" s="21" t="s">
        <v>15</v>
      </c>
      <c r="N692" s="21" t="s">
        <v>15</v>
      </c>
      <c r="O692" s="21" t="s">
        <v>15</v>
      </c>
      <c r="P692" s="21" t="s">
        <v>15</v>
      </c>
      <c r="Q692" s="21" t="s">
        <v>15</v>
      </c>
    </row>
    <row r="693" spans="1:17">
      <c r="A693" s="13">
        <v>36131113131</v>
      </c>
      <c r="B693" s="46"/>
      <c r="C693" s="14">
        <v>15</v>
      </c>
      <c r="D693" s="19" t="s">
        <v>737</v>
      </c>
      <c r="E693" s="21"/>
      <c r="F693" s="21" t="s">
        <v>14</v>
      </c>
      <c r="G693" s="17">
        <v>6.75</v>
      </c>
      <c r="H693" s="45" t="s">
        <v>15</v>
      </c>
      <c r="I693" s="17">
        <v>4.75</v>
      </c>
      <c r="J693" s="18">
        <f t="shared" si="12"/>
        <v>0.29629629629629628</v>
      </c>
      <c r="K693" s="21" t="s">
        <v>15</v>
      </c>
      <c r="L693" s="21"/>
      <c r="M693" s="21"/>
      <c r="N693" s="21"/>
      <c r="O693" s="21"/>
      <c r="P693" s="21"/>
      <c r="Q693" s="21"/>
    </row>
    <row r="694" spans="1:17">
      <c r="A694" s="13">
        <v>36131121871</v>
      </c>
      <c r="B694" s="46"/>
      <c r="C694" s="14">
        <v>6</v>
      </c>
      <c r="D694" s="19" t="s">
        <v>738</v>
      </c>
      <c r="E694" s="21"/>
      <c r="F694" s="21" t="s">
        <v>14</v>
      </c>
      <c r="G694" s="4">
        <v>7.73</v>
      </c>
      <c r="H694" s="37" t="s">
        <v>15</v>
      </c>
      <c r="I694" s="17">
        <v>5</v>
      </c>
      <c r="J694" s="18">
        <f t="shared" si="12"/>
        <v>0.35316946959896511</v>
      </c>
      <c r="K694" s="21"/>
      <c r="L694" s="21"/>
      <c r="M694" s="21"/>
      <c r="N694" s="21"/>
      <c r="O694" s="21"/>
      <c r="P694" s="21" t="s">
        <v>15</v>
      </c>
      <c r="Q694" s="21" t="s">
        <v>15</v>
      </c>
    </row>
    <row r="695" spans="1:17">
      <c r="A695" s="13">
        <v>36131126191</v>
      </c>
      <c r="B695" s="46"/>
      <c r="C695" s="14">
        <v>6</v>
      </c>
      <c r="D695" s="19" t="s">
        <v>739</v>
      </c>
      <c r="E695" s="21"/>
      <c r="F695" s="21" t="s">
        <v>24</v>
      </c>
      <c r="G695" s="4">
        <v>6.08</v>
      </c>
      <c r="H695" s="37" t="s">
        <v>15</v>
      </c>
      <c r="I695" s="17">
        <v>2.5</v>
      </c>
      <c r="J695" s="18">
        <f t="shared" si="12"/>
        <v>0.58881578947368429</v>
      </c>
      <c r="K695" s="21"/>
      <c r="L695" s="21" t="s">
        <v>15</v>
      </c>
      <c r="M695" s="21" t="s">
        <v>15</v>
      </c>
      <c r="N695" s="21"/>
      <c r="O695" s="21" t="s">
        <v>15</v>
      </c>
      <c r="P695" s="21" t="s">
        <v>15</v>
      </c>
      <c r="Q695" s="21" t="s">
        <v>15</v>
      </c>
    </row>
    <row r="696" spans="1:17">
      <c r="A696" s="13">
        <v>36131179828</v>
      </c>
      <c r="B696" s="46"/>
      <c r="C696" s="15">
        <v>2</v>
      </c>
      <c r="D696" s="19" t="s">
        <v>740</v>
      </c>
      <c r="E696" s="21"/>
      <c r="F696" s="21" t="s">
        <v>14</v>
      </c>
      <c r="G696" s="4">
        <v>48.93</v>
      </c>
      <c r="H696" s="37" t="s">
        <v>15</v>
      </c>
      <c r="I696" s="17">
        <v>30</v>
      </c>
      <c r="J696" s="18">
        <f t="shared" si="12"/>
        <v>0.38687921520539548</v>
      </c>
      <c r="K696" s="21"/>
      <c r="L696" s="21"/>
      <c r="M696" s="21"/>
      <c r="N696" s="21"/>
      <c r="O696" s="21"/>
      <c r="P696" s="21"/>
      <c r="Q696" s="21"/>
    </row>
    <row r="697" spans="1:17">
      <c r="A697" s="13">
        <v>36136781150</v>
      </c>
      <c r="B697" s="46"/>
      <c r="C697" s="14">
        <v>3</v>
      </c>
      <c r="D697" s="2" t="s">
        <v>741</v>
      </c>
      <c r="E697" s="6"/>
      <c r="F697" s="6" t="s">
        <v>24</v>
      </c>
      <c r="G697" s="17">
        <v>6.57</v>
      </c>
      <c r="H697" s="45" t="s">
        <v>15</v>
      </c>
      <c r="I697" s="17">
        <v>2.5</v>
      </c>
      <c r="J697" s="18">
        <f t="shared" si="12"/>
        <v>0.61948249619482498</v>
      </c>
      <c r="K697" s="21"/>
      <c r="L697" s="21" t="s">
        <v>15</v>
      </c>
      <c r="M697" s="6" t="s">
        <v>15</v>
      </c>
      <c r="N697" s="21"/>
      <c r="O697" s="21" t="s">
        <v>15</v>
      </c>
      <c r="P697" s="6" t="s">
        <v>15</v>
      </c>
      <c r="Q697" s="6" t="s">
        <v>15</v>
      </c>
    </row>
    <row r="698" spans="1:17">
      <c r="A698" s="13">
        <v>36136783536</v>
      </c>
      <c r="B698" s="46"/>
      <c r="C698" s="14">
        <v>2</v>
      </c>
      <c r="D698" s="2" t="s">
        <v>742</v>
      </c>
      <c r="E698" s="6"/>
      <c r="F698" s="6" t="s">
        <v>14</v>
      </c>
      <c r="G698" s="17">
        <v>19.5</v>
      </c>
      <c r="H698" s="45" t="s">
        <v>15</v>
      </c>
      <c r="I698" s="17">
        <v>13</v>
      </c>
      <c r="J698" s="18">
        <f t="shared" si="12"/>
        <v>0.33333333333333337</v>
      </c>
      <c r="K698" s="21"/>
      <c r="L698" s="21"/>
      <c r="M698" s="6"/>
      <c r="N698" s="21"/>
      <c r="O698" s="21"/>
      <c r="P698" s="6" t="s">
        <v>15</v>
      </c>
      <c r="Q698" s="6"/>
    </row>
    <row r="699" spans="1:17">
      <c r="A699" s="13">
        <v>41511875865</v>
      </c>
      <c r="B699" s="46" t="s">
        <v>1478</v>
      </c>
      <c r="C699" s="14">
        <v>2</v>
      </c>
      <c r="D699" s="19" t="s">
        <v>743</v>
      </c>
      <c r="E699" s="21"/>
      <c r="F699" s="21" t="s">
        <v>14</v>
      </c>
      <c r="G699" s="4">
        <v>57.26</v>
      </c>
      <c r="H699" s="37" t="s">
        <v>15</v>
      </c>
      <c r="I699" s="17">
        <v>38</v>
      </c>
      <c r="J699" s="18">
        <f t="shared" si="12"/>
        <v>0.33636046105483752</v>
      </c>
      <c r="K699" s="21"/>
      <c r="L699" s="21"/>
      <c r="M699" s="21"/>
      <c r="N699" s="21"/>
      <c r="O699" s="21"/>
      <c r="P699" s="21" t="s">
        <v>15</v>
      </c>
      <c r="Q699" s="21"/>
    </row>
    <row r="700" spans="1:17">
      <c r="A700" s="13">
        <v>41511881589</v>
      </c>
      <c r="B700" s="46" t="s">
        <v>1478</v>
      </c>
      <c r="C700" s="14">
        <v>1</v>
      </c>
      <c r="D700" s="19" t="s">
        <v>744</v>
      </c>
      <c r="E700" s="21" t="s">
        <v>17</v>
      </c>
      <c r="F700" s="21" t="s">
        <v>14</v>
      </c>
      <c r="G700" s="17">
        <v>114.79</v>
      </c>
      <c r="H700" s="45" t="s">
        <v>15</v>
      </c>
      <c r="I700" s="17">
        <v>90</v>
      </c>
      <c r="J700" s="18">
        <f t="shared" si="12"/>
        <v>0.21595957836048441</v>
      </c>
      <c r="K700" s="21"/>
      <c r="L700" s="21" t="s">
        <v>15</v>
      </c>
      <c r="M700" s="21"/>
      <c r="N700" s="21"/>
      <c r="O700" s="21"/>
      <c r="P700" s="21"/>
      <c r="Q700" s="21"/>
    </row>
    <row r="701" spans="1:17">
      <c r="A701" s="13">
        <v>41611862282</v>
      </c>
      <c r="B701" s="46">
        <v>2297</v>
      </c>
      <c r="C701" s="15">
        <v>1</v>
      </c>
      <c r="D701" s="19" t="s">
        <v>745</v>
      </c>
      <c r="E701" s="21"/>
      <c r="F701" s="21" t="s">
        <v>14</v>
      </c>
      <c r="G701" s="4">
        <v>75.66</v>
      </c>
      <c r="H701" s="37" t="s">
        <v>15</v>
      </c>
      <c r="I701" s="17">
        <v>50</v>
      </c>
      <c r="J701" s="18">
        <f t="shared" si="12"/>
        <v>0.33914882368490618</v>
      </c>
      <c r="K701" s="21"/>
      <c r="L701" s="21" t="s">
        <v>15</v>
      </c>
      <c r="M701" s="21"/>
      <c r="N701" s="21"/>
      <c r="O701" s="21"/>
      <c r="P701" s="21"/>
      <c r="Q701" s="21"/>
    </row>
    <row r="702" spans="1:17">
      <c r="A702" s="13">
        <v>51111830645</v>
      </c>
      <c r="B702" s="46">
        <v>2297</v>
      </c>
      <c r="C702" s="14">
        <v>1</v>
      </c>
      <c r="D702" s="19" t="s">
        <v>746</v>
      </c>
      <c r="E702" s="21"/>
      <c r="F702" s="21" t="s">
        <v>14</v>
      </c>
      <c r="G702" s="4">
        <v>14.68</v>
      </c>
      <c r="H702" s="37" t="s">
        <v>15</v>
      </c>
      <c r="I702" s="17">
        <v>10</v>
      </c>
      <c r="J702" s="18">
        <f t="shared" si="12"/>
        <v>0.31880108991825606</v>
      </c>
      <c r="K702" s="21" t="s">
        <v>15</v>
      </c>
      <c r="L702" s="21"/>
      <c r="M702" s="21"/>
      <c r="N702" s="21"/>
      <c r="O702" s="21"/>
      <c r="P702" s="21"/>
      <c r="Q702" s="21"/>
    </row>
    <row r="703" spans="1:17">
      <c r="A703" s="13">
        <v>51111838076</v>
      </c>
      <c r="B703" s="46"/>
      <c r="C703" s="14">
        <v>48</v>
      </c>
      <c r="D703" s="19" t="s">
        <v>747</v>
      </c>
      <c r="E703" s="21"/>
      <c r="F703" s="21" t="s">
        <v>14</v>
      </c>
      <c r="G703" s="17">
        <v>2.5</v>
      </c>
      <c r="H703" s="45" t="s">
        <v>15</v>
      </c>
      <c r="I703" s="17">
        <v>1.65</v>
      </c>
      <c r="J703" s="18">
        <f t="shared" si="12"/>
        <v>0.34000000000000008</v>
      </c>
      <c r="K703" s="21"/>
      <c r="L703" s="21" t="s">
        <v>15</v>
      </c>
      <c r="M703" s="21" t="s">
        <v>15</v>
      </c>
      <c r="N703" s="21"/>
      <c r="O703" s="21"/>
      <c r="P703" s="21" t="s">
        <v>15</v>
      </c>
      <c r="Q703" s="21" t="s">
        <v>15</v>
      </c>
    </row>
    <row r="704" spans="1:17">
      <c r="A704" s="13">
        <v>51111880447</v>
      </c>
      <c r="B704" s="46">
        <v>2297</v>
      </c>
      <c r="C704" s="15">
        <v>1</v>
      </c>
      <c r="D704" s="19" t="s">
        <v>748</v>
      </c>
      <c r="E704" s="46" t="s">
        <v>17</v>
      </c>
      <c r="F704" s="21" t="s">
        <v>24</v>
      </c>
      <c r="G704" s="17">
        <v>220.72</v>
      </c>
      <c r="H704" s="45" t="s">
        <v>15</v>
      </c>
      <c r="I704" s="17">
        <v>100</v>
      </c>
      <c r="J704" s="18">
        <f t="shared" si="12"/>
        <v>0.54693729612178332</v>
      </c>
      <c r="K704" s="21"/>
      <c r="L704" s="21" t="s">
        <v>15</v>
      </c>
      <c r="M704" s="21"/>
      <c r="N704" s="21"/>
      <c r="O704" s="21"/>
      <c r="P704" s="21"/>
      <c r="Q704" s="21"/>
    </row>
    <row r="705" spans="1:17">
      <c r="A705" s="13">
        <v>51111880448</v>
      </c>
      <c r="B705" s="46">
        <v>2297</v>
      </c>
      <c r="C705" s="14">
        <v>1</v>
      </c>
      <c r="D705" s="19" t="s">
        <v>749</v>
      </c>
      <c r="E705" s="6"/>
      <c r="F705" s="21" t="s">
        <v>24</v>
      </c>
      <c r="G705" s="4">
        <v>220.72</v>
      </c>
      <c r="H705" s="37" t="s">
        <v>15</v>
      </c>
      <c r="I705" s="17">
        <v>100</v>
      </c>
      <c r="J705" s="18">
        <f t="shared" si="12"/>
        <v>0.54693729612178332</v>
      </c>
      <c r="K705" s="21"/>
      <c r="L705" s="21" t="s">
        <v>15</v>
      </c>
      <c r="M705" s="6"/>
      <c r="N705" s="21"/>
      <c r="O705" s="21"/>
      <c r="P705" s="6"/>
      <c r="Q705" s="6"/>
    </row>
    <row r="706" spans="1:17">
      <c r="A706" s="13">
        <v>51111960711</v>
      </c>
      <c r="B706" s="46">
        <v>2297</v>
      </c>
      <c r="C706" s="15">
        <v>1</v>
      </c>
      <c r="D706" s="19" t="s">
        <v>750</v>
      </c>
      <c r="E706" s="6"/>
      <c r="F706" s="21" t="s">
        <v>24</v>
      </c>
      <c r="G706" s="4">
        <v>43.09</v>
      </c>
      <c r="H706" s="37" t="s">
        <v>15</v>
      </c>
      <c r="I706" s="17">
        <v>24</v>
      </c>
      <c r="J706" s="18">
        <f t="shared" si="12"/>
        <v>0.44302622418194482</v>
      </c>
      <c r="K706" s="21"/>
      <c r="L706" s="21"/>
      <c r="M706" s="6"/>
      <c r="N706" s="21"/>
      <c r="O706" s="21"/>
      <c r="P706" s="6"/>
      <c r="Q706" s="6"/>
    </row>
    <row r="707" spans="1:17">
      <c r="A707" s="13">
        <v>51111960712</v>
      </c>
      <c r="B707" s="46">
        <v>2297</v>
      </c>
      <c r="C707" s="15">
        <v>1</v>
      </c>
      <c r="D707" s="2" t="s">
        <v>751</v>
      </c>
      <c r="E707" s="6"/>
      <c r="F707" s="21" t="s">
        <v>24</v>
      </c>
      <c r="G707" s="4">
        <v>43.09</v>
      </c>
      <c r="H707" s="37" t="s">
        <v>15</v>
      </c>
      <c r="I707" s="17">
        <v>24</v>
      </c>
      <c r="J707" s="18">
        <f t="shared" si="12"/>
        <v>0.44302622418194482</v>
      </c>
      <c r="K707" s="21"/>
      <c r="L707" s="21"/>
      <c r="M707" s="6"/>
      <c r="N707" s="21"/>
      <c r="O707" s="21"/>
      <c r="P707" s="6"/>
      <c r="Q707" s="6"/>
    </row>
    <row r="708" spans="1:17">
      <c r="A708" s="13">
        <v>51111960857</v>
      </c>
      <c r="B708" s="46">
        <v>2297</v>
      </c>
      <c r="C708" s="14">
        <v>1</v>
      </c>
      <c r="D708" s="2" t="s">
        <v>752</v>
      </c>
      <c r="E708" s="21"/>
      <c r="F708" s="21" t="s">
        <v>24</v>
      </c>
      <c r="G708" s="4">
        <v>19.95</v>
      </c>
      <c r="H708" s="37" t="s">
        <v>15</v>
      </c>
      <c r="I708" s="17">
        <v>12</v>
      </c>
      <c r="J708" s="18">
        <f t="shared" si="12"/>
        <v>0.39849624060150379</v>
      </c>
      <c r="K708" s="21"/>
      <c r="L708" s="21"/>
      <c r="M708" s="21"/>
      <c r="N708" s="21"/>
      <c r="O708" s="21"/>
      <c r="P708" s="21"/>
      <c r="Q708" s="21"/>
    </row>
    <row r="709" spans="1:17">
      <c r="A709" s="13">
        <v>51111977306</v>
      </c>
      <c r="B709" s="46">
        <v>2297</v>
      </c>
      <c r="C709" s="14">
        <v>1</v>
      </c>
      <c r="D709" s="19" t="s">
        <v>753</v>
      </c>
      <c r="E709" s="21"/>
      <c r="F709" s="21" t="s">
        <v>24</v>
      </c>
      <c r="G709" s="17">
        <v>30.72</v>
      </c>
      <c r="H709" s="45" t="s">
        <v>15</v>
      </c>
      <c r="I709" s="17">
        <v>18</v>
      </c>
      <c r="J709" s="18">
        <f t="shared" si="12"/>
        <v>0.4140625</v>
      </c>
      <c r="K709" s="21"/>
      <c r="L709" s="21"/>
      <c r="M709" s="21"/>
      <c r="N709" s="21"/>
      <c r="O709" s="21"/>
      <c r="P709" s="21"/>
      <c r="Q709" s="21"/>
    </row>
    <row r="710" spans="1:17">
      <c r="A710" s="13">
        <v>51112257140</v>
      </c>
      <c r="B710" s="46"/>
      <c r="C710" s="14">
        <v>9</v>
      </c>
      <c r="D710" s="19" t="s">
        <v>754</v>
      </c>
      <c r="E710" s="21"/>
      <c r="F710" s="21" t="s">
        <v>14</v>
      </c>
      <c r="G710" s="17">
        <v>1.54</v>
      </c>
      <c r="H710" s="45" t="s">
        <v>15</v>
      </c>
      <c r="I710" s="17">
        <v>1</v>
      </c>
      <c r="J710" s="18">
        <f t="shared" si="12"/>
        <v>0.35064935064935066</v>
      </c>
      <c r="K710" s="21"/>
      <c r="L710" s="21"/>
      <c r="M710" s="21"/>
      <c r="N710" s="21"/>
      <c r="O710" s="21"/>
      <c r="P710" s="21"/>
      <c r="Q710" s="21"/>
    </row>
    <row r="711" spans="1:17">
      <c r="A711" s="13">
        <v>51115470020</v>
      </c>
      <c r="B711" s="46">
        <v>2297</v>
      </c>
      <c r="C711" s="15">
        <v>1</v>
      </c>
      <c r="D711" s="19" t="s">
        <v>755</v>
      </c>
      <c r="E711" s="21" t="s">
        <v>17</v>
      </c>
      <c r="F711" s="21" t="s">
        <v>14</v>
      </c>
      <c r="G711" s="4">
        <v>42</v>
      </c>
      <c r="H711" s="37" t="s">
        <v>1436</v>
      </c>
      <c r="I711" s="17">
        <v>35</v>
      </c>
      <c r="J711" s="18">
        <f t="shared" si="12"/>
        <v>0.16666666666666663</v>
      </c>
      <c r="K711" s="21" t="s">
        <v>15</v>
      </c>
      <c r="L711" s="21"/>
      <c r="M711" s="21"/>
      <c r="N711" s="21"/>
      <c r="O711" s="21"/>
      <c r="P711" s="21"/>
      <c r="Q711" s="21"/>
    </row>
    <row r="712" spans="1:17">
      <c r="A712" s="13">
        <v>51121830649</v>
      </c>
      <c r="B712" s="46">
        <v>2297</v>
      </c>
      <c r="C712" s="14">
        <v>2</v>
      </c>
      <c r="D712" s="2" t="s">
        <v>756</v>
      </c>
      <c r="E712" s="21"/>
      <c r="F712" s="21" t="s">
        <v>14</v>
      </c>
      <c r="G712" s="17">
        <v>21.45</v>
      </c>
      <c r="H712" s="45" t="s">
        <v>15</v>
      </c>
      <c r="I712" s="17">
        <v>14.5</v>
      </c>
      <c r="J712" s="18">
        <f t="shared" si="12"/>
        <v>0.32400932400932403</v>
      </c>
      <c r="K712" s="21" t="s">
        <v>15</v>
      </c>
      <c r="L712" s="21"/>
      <c r="M712" s="21"/>
      <c r="N712" s="21" t="s">
        <v>15</v>
      </c>
      <c r="O712" s="21"/>
      <c r="P712" s="21"/>
      <c r="Q712" s="21"/>
    </row>
    <row r="713" spans="1:17">
      <c r="A713" s="13">
        <v>51121848825</v>
      </c>
      <c r="B713" s="46"/>
      <c r="C713" s="15">
        <v>1</v>
      </c>
      <c r="D713" s="2" t="s">
        <v>757</v>
      </c>
      <c r="E713" s="6"/>
      <c r="F713" s="6" t="s">
        <v>152</v>
      </c>
      <c r="G713" s="4">
        <v>167.01</v>
      </c>
      <c r="H713" s="37" t="s">
        <v>15</v>
      </c>
      <c r="I713" s="17">
        <v>82</v>
      </c>
      <c r="J713" s="18">
        <f t="shared" si="12"/>
        <v>0.50901143644093172</v>
      </c>
      <c r="K713" s="21"/>
      <c r="L713" s="21" t="s">
        <v>15</v>
      </c>
      <c r="M713" s="6"/>
      <c r="N713" s="21"/>
      <c r="O713" s="21"/>
      <c r="P713" s="6"/>
      <c r="Q713" s="6"/>
    </row>
    <row r="714" spans="1:17">
      <c r="A714" s="13">
        <v>51121867907</v>
      </c>
      <c r="B714" s="46"/>
      <c r="C714" s="15">
        <v>5</v>
      </c>
      <c r="D714" s="2" t="s">
        <v>758</v>
      </c>
      <c r="E714" s="6"/>
      <c r="F714" s="6" t="s">
        <v>14</v>
      </c>
      <c r="G714" s="4">
        <v>1.44</v>
      </c>
      <c r="H714" s="37" t="s">
        <v>15</v>
      </c>
      <c r="I714" s="17">
        <v>0.6</v>
      </c>
      <c r="J714" s="18">
        <f t="shared" si="12"/>
        <v>0.58333333333333326</v>
      </c>
      <c r="K714" s="21"/>
      <c r="L714" s="21" t="s">
        <v>15</v>
      </c>
      <c r="M714" s="6" t="s">
        <v>15</v>
      </c>
      <c r="N714" s="21"/>
      <c r="O714" s="21"/>
      <c r="P714" s="6" t="s">
        <v>15</v>
      </c>
      <c r="Q714" s="6"/>
    </row>
    <row r="715" spans="1:17">
      <c r="A715" s="13">
        <v>51121904694</v>
      </c>
      <c r="B715" s="46">
        <v>2297</v>
      </c>
      <c r="C715" s="15">
        <v>1</v>
      </c>
      <c r="D715" s="19" t="s">
        <v>759</v>
      </c>
      <c r="E715" s="21"/>
      <c r="F715" s="21" t="s">
        <v>14</v>
      </c>
      <c r="G715" s="17">
        <v>169.69</v>
      </c>
      <c r="H715" s="45" t="s">
        <v>15</v>
      </c>
      <c r="I715" s="17">
        <v>100</v>
      </c>
      <c r="J715" s="18">
        <f t="shared" si="12"/>
        <v>0.41069008191407863</v>
      </c>
      <c r="K715" s="21"/>
      <c r="L715" s="21"/>
      <c r="M715" s="21" t="s">
        <v>15</v>
      </c>
      <c r="N715" s="21"/>
      <c r="O715" s="21"/>
      <c r="P715" s="21"/>
      <c r="Q715" s="21"/>
    </row>
    <row r="716" spans="1:17">
      <c r="A716" s="13">
        <v>51131814685</v>
      </c>
      <c r="B716" s="46">
        <v>2297</v>
      </c>
      <c r="C716" s="15">
        <v>1</v>
      </c>
      <c r="D716" s="2" t="s">
        <v>760</v>
      </c>
      <c r="E716" s="21"/>
      <c r="F716" s="21" t="s">
        <v>24</v>
      </c>
      <c r="G716" s="17">
        <v>50.09</v>
      </c>
      <c r="H716" s="45" t="s">
        <v>15</v>
      </c>
      <c r="I716" s="17">
        <v>30</v>
      </c>
      <c r="J716" s="18">
        <f t="shared" si="12"/>
        <v>0.40107805949291275</v>
      </c>
      <c r="K716" s="21" t="s">
        <v>15</v>
      </c>
      <c r="L716" s="21"/>
      <c r="M716" s="21"/>
      <c r="N716" s="21"/>
      <c r="O716" s="21"/>
      <c r="P716" s="21"/>
      <c r="Q716" s="21"/>
    </row>
    <row r="717" spans="1:17">
      <c r="A717" s="13">
        <v>51131816046</v>
      </c>
      <c r="B717" s="46"/>
      <c r="C717" s="15">
        <v>96</v>
      </c>
      <c r="D717" s="19" t="s">
        <v>761</v>
      </c>
      <c r="E717" s="21"/>
      <c r="F717" s="21" t="s">
        <v>24</v>
      </c>
      <c r="G717" s="17">
        <v>4.38</v>
      </c>
      <c r="H717" s="45" t="s">
        <v>15</v>
      </c>
      <c r="I717" s="17">
        <v>2.5</v>
      </c>
      <c r="J717" s="18">
        <f t="shared" si="12"/>
        <v>0.42922374429223742</v>
      </c>
      <c r="K717" s="21" t="s">
        <v>15</v>
      </c>
      <c r="L717" s="21"/>
      <c r="M717" s="21"/>
      <c r="N717" s="21"/>
      <c r="O717" s="21"/>
      <c r="P717" s="21"/>
      <c r="Q717" s="21"/>
    </row>
    <row r="718" spans="1:17">
      <c r="A718" s="13">
        <v>51131834989</v>
      </c>
      <c r="B718" s="46">
        <v>2297</v>
      </c>
      <c r="C718" s="14">
        <v>1</v>
      </c>
      <c r="D718" s="2" t="s">
        <v>762</v>
      </c>
      <c r="E718" s="46" t="s">
        <v>17</v>
      </c>
      <c r="F718" s="21" t="s">
        <v>763</v>
      </c>
      <c r="G718" s="4">
        <v>139</v>
      </c>
      <c r="H718" s="37" t="s">
        <v>15</v>
      </c>
      <c r="I718" s="17">
        <v>65</v>
      </c>
      <c r="J718" s="18">
        <f t="shared" si="12"/>
        <v>0.53237410071942448</v>
      </c>
      <c r="K718" s="21"/>
      <c r="L718" s="21" t="s">
        <v>15</v>
      </c>
      <c r="M718" s="21"/>
      <c r="N718" s="21"/>
      <c r="O718" s="21"/>
      <c r="P718" s="21"/>
      <c r="Q718" s="21"/>
    </row>
    <row r="719" spans="1:17">
      <c r="A719" s="13">
        <v>51131834990</v>
      </c>
      <c r="B719" s="46">
        <v>2297</v>
      </c>
      <c r="C719" s="15">
        <v>1</v>
      </c>
      <c r="D719" s="2" t="s">
        <v>764</v>
      </c>
      <c r="E719" s="6"/>
      <c r="F719" s="21" t="s">
        <v>763</v>
      </c>
      <c r="G719" s="17">
        <v>139</v>
      </c>
      <c r="H719" s="45" t="s">
        <v>15</v>
      </c>
      <c r="I719" s="17">
        <v>65</v>
      </c>
      <c r="J719" s="18">
        <f t="shared" si="12"/>
        <v>0.53237410071942448</v>
      </c>
      <c r="K719" s="21"/>
      <c r="L719" s="21" t="s">
        <v>15</v>
      </c>
      <c r="M719" s="6"/>
      <c r="N719" s="21"/>
      <c r="O719" s="21"/>
      <c r="P719" s="6"/>
      <c r="Q719" s="6"/>
    </row>
    <row r="720" spans="1:17">
      <c r="A720" s="13">
        <v>51131835727</v>
      </c>
      <c r="B720" s="46">
        <v>2297</v>
      </c>
      <c r="C720" s="15">
        <v>3</v>
      </c>
      <c r="D720" s="2" t="s">
        <v>765</v>
      </c>
      <c r="E720" s="6" t="s">
        <v>17</v>
      </c>
      <c r="F720" s="6" t="s">
        <v>14</v>
      </c>
      <c r="G720" s="4">
        <v>257.74</v>
      </c>
      <c r="H720" s="37" t="s">
        <v>15</v>
      </c>
      <c r="I720" s="17">
        <v>50</v>
      </c>
      <c r="J720" s="18">
        <f t="shared" si="12"/>
        <v>0.80600605261115854</v>
      </c>
      <c r="K720" s="21"/>
      <c r="L720" s="21" t="s">
        <v>15</v>
      </c>
      <c r="M720" s="6"/>
      <c r="N720" s="21"/>
      <c r="O720" s="21"/>
      <c r="P720" s="6"/>
      <c r="Q720" s="6"/>
    </row>
    <row r="721" spans="1:17">
      <c r="A721" s="13">
        <v>51131835728</v>
      </c>
      <c r="B721" s="46">
        <v>2297</v>
      </c>
      <c r="C721" s="14">
        <v>1</v>
      </c>
      <c r="D721" s="19" t="s">
        <v>766</v>
      </c>
      <c r="E721" s="21" t="s">
        <v>17</v>
      </c>
      <c r="F721" s="6" t="s">
        <v>14</v>
      </c>
      <c r="G721" s="17">
        <v>257.74</v>
      </c>
      <c r="H721" s="45" t="s">
        <v>15</v>
      </c>
      <c r="I721" s="17">
        <v>100</v>
      </c>
      <c r="J721" s="18">
        <f t="shared" si="12"/>
        <v>0.61201210522231708</v>
      </c>
      <c r="K721" s="21"/>
      <c r="L721" s="21" t="s">
        <v>15</v>
      </c>
      <c r="M721" s="21"/>
      <c r="N721" s="21"/>
      <c r="O721" s="21"/>
      <c r="P721" s="21"/>
      <c r="Q721" s="21"/>
    </row>
    <row r="722" spans="1:17">
      <c r="A722" s="13">
        <v>51131849724</v>
      </c>
      <c r="B722" s="46"/>
      <c r="C722" s="14">
        <v>5</v>
      </c>
      <c r="D722" s="19" t="s">
        <v>767</v>
      </c>
      <c r="E722" s="21"/>
      <c r="F722" s="21" t="s">
        <v>14</v>
      </c>
      <c r="G722" s="17">
        <v>2.52</v>
      </c>
      <c r="H722" s="45" t="s">
        <v>15</v>
      </c>
      <c r="I722" s="17">
        <v>1.5</v>
      </c>
      <c r="J722" s="18">
        <f t="shared" si="12"/>
        <v>0.40476190476190477</v>
      </c>
      <c r="K722" s="21"/>
      <c r="L722" s="21" t="s">
        <v>15</v>
      </c>
      <c r="M722" s="21"/>
      <c r="N722" s="21"/>
      <c r="O722" s="21" t="s">
        <v>15</v>
      </c>
      <c r="P722" s="21"/>
      <c r="Q722" s="21"/>
    </row>
    <row r="723" spans="1:17">
      <c r="A723" s="13">
        <v>51131869959</v>
      </c>
      <c r="B723" s="46"/>
      <c r="C723" s="14">
        <v>30</v>
      </c>
      <c r="D723" s="2" t="s">
        <v>768</v>
      </c>
      <c r="E723" s="6"/>
      <c r="F723" s="6" t="s">
        <v>24</v>
      </c>
      <c r="G723" s="4">
        <v>6.21</v>
      </c>
      <c r="H723" s="37" t="s">
        <v>15</v>
      </c>
      <c r="I723" s="17">
        <v>3.5</v>
      </c>
      <c r="J723" s="18">
        <f t="shared" si="12"/>
        <v>0.43639291465378427</v>
      </c>
      <c r="K723" s="21"/>
      <c r="L723" s="21" t="s">
        <v>15</v>
      </c>
      <c r="M723" s="6"/>
      <c r="N723" s="21"/>
      <c r="O723" s="21" t="s">
        <v>15</v>
      </c>
      <c r="P723" s="6" t="s">
        <v>15</v>
      </c>
      <c r="Q723" s="6"/>
    </row>
    <row r="724" spans="1:17">
      <c r="A724" s="13">
        <v>51131871097</v>
      </c>
      <c r="B724" s="46">
        <v>2297</v>
      </c>
      <c r="C724" s="15">
        <v>1</v>
      </c>
      <c r="D724" s="2" t="s">
        <v>769</v>
      </c>
      <c r="E724" s="6"/>
      <c r="F724" s="6" t="s">
        <v>24</v>
      </c>
      <c r="G724" s="17">
        <v>62.52</v>
      </c>
      <c r="H724" s="45" t="s">
        <v>15</v>
      </c>
      <c r="I724" s="17">
        <v>38</v>
      </c>
      <c r="J724" s="18">
        <f t="shared" si="12"/>
        <v>0.39219449776071658</v>
      </c>
      <c r="K724" s="21"/>
      <c r="L724" s="21"/>
      <c r="M724" s="6"/>
      <c r="N724" s="21"/>
      <c r="O724" s="21"/>
      <c r="P724" s="6"/>
      <c r="Q724" s="6" t="s">
        <v>15</v>
      </c>
    </row>
    <row r="725" spans="1:17">
      <c r="A725" s="13">
        <v>51131871098</v>
      </c>
      <c r="B725" s="46">
        <v>2297</v>
      </c>
      <c r="C725" s="14">
        <v>1</v>
      </c>
      <c r="D725" s="2" t="s">
        <v>770</v>
      </c>
      <c r="E725" s="21"/>
      <c r="F725" s="6" t="s">
        <v>24</v>
      </c>
      <c r="G725" s="17">
        <v>62.52</v>
      </c>
      <c r="H725" s="45" t="s">
        <v>15</v>
      </c>
      <c r="I725" s="17">
        <v>38</v>
      </c>
      <c r="J725" s="18">
        <f t="shared" si="12"/>
        <v>0.39219449776071658</v>
      </c>
      <c r="K725" s="21"/>
      <c r="L725" s="21"/>
      <c r="M725" s="21"/>
      <c r="N725" s="21"/>
      <c r="O725" s="21"/>
      <c r="P725" s="21"/>
      <c r="Q725" s="21" t="s">
        <v>15</v>
      </c>
    </row>
    <row r="726" spans="1:17">
      <c r="A726" s="13">
        <v>51131871695</v>
      </c>
      <c r="B726" s="46">
        <v>2297</v>
      </c>
      <c r="C726" s="14">
        <v>1</v>
      </c>
      <c r="D726" s="2" t="s">
        <v>771</v>
      </c>
      <c r="E726" s="21"/>
      <c r="F726" s="6" t="s">
        <v>24</v>
      </c>
      <c r="G726" s="17">
        <v>49.52</v>
      </c>
      <c r="H726" s="45" t="s">
        <v>15</v>
      </c>
      <c r="I726" s="17">
        <v>34</v>
      </c>
      <c r="J726" s="18">
        <f t="shared" si="12"/>
        <v>0.31340872374798068</v>
      </c>
      <c r="K726" s="21"/>
      <c r="L726" s="21"/>
      <c r="M726" s="21"/>
      <c r="N726" s="21"/>
      <c r="O726" s="21"/>
      <c r="P726" s="21"/>
      <c r="Q726" s="21" t="s">
        <v>15</v>
      </c>
    </row>
    <row r="727" spans="1:17">
      <c r="A727" s="13">
        <v>51131871696</v>
      </c>
      <c r="B727" s="46">
        <v>2297</v>
      </c>
      <c r="C727" s="14">
        <v>1</v>
      </c>
      <c r="D727" s="2" t="s">
        <v>772</v>
      </c>
      <c r="E727" s="21"/>
      <c r="F727" s="6" t="s">
        <v>24</v>
      </c>
      <c r="G727" s="17">
        <v>49.52</v>
      </c>
      <c r="H727" s="45" t="s">
        <v>15</v>
      </c>
      <c r="I727" s="17">
        <v>34</v>
      </c>
      <c r="J727" s="18">
        <f t="shared" si="12"/>
        <v>0.31340872374798068</v>
      </c>
      <c r="K727" s="21"/>
      <c r="L727" s="21"/>
      <c r="M727" s="21"/>
      <c r="N727" s="21"/>
      <c r="O727" s="21"/>
      <c r="P727" s="21"/>
      <c r="Q727" s="21" t="s">
        <v>15</v>
      </c>
    </row>
    <row r="728" spans="1:17">
      <c r="A728" s="13">
        <v>51131871697</v>
      </c>
      <c r="B728" s="46">
        <v>2297</v>
      </c>
      <c r="C728" s="14">
        <v>1</v>
      </c>
      <c r="D728" s="2" t="s">
        <v>773</v>
      </c>
      <c r="E728" s="21"/>
      <c r="F728" s="6" t="s">
        <v>24</v>
      </c>
      <c r="G728" s="17">
        <v>53.4</v>
      </c>
      <c r="H728" s="45" t="s">
        <v>15</v>
      </c>
      <c r="I728" s="17">
        <v>36</v>
      </c>
      <c r="J728" s="18">
        <f t="shared" si="12"/>
        <v>0.3258426966292135</v>
      </c>
      <c r="K728" s="21"/>
      <c r="L728" s="21"/>
      <c r="M728" s="21"/>
      <c r="N728" s="21"/>
      <c r="O728" s="21"/>
      <c r="P728" s="21"/>
      <c r="Q728" s="21" t="s">
        <v>15</v>
      </c>
    </row>
    <row r="729" spans="1:17">
      <c r="A729" s="13">
        <v>51131871698</v>
      </c>
      <c r="B729" s="46">
        <v>2297</v>
      </c>
      <c r="C729" s="14">
        <v>1</v>
      </c>
      <c r="D729" s="19" t="s">
        <v>774</v>
      </c>
      <c r="E729" s="46" t="s">
        <v>17</v>
      </c>
      <c r="F729" s="6" t="s">
        <v>24</v>
      </c>
      <c r="G729" s="17">
        <v>53.4</v>
      </c>
      <c r="H729" s="45" t="s">
        <v>15</v>
      </c>
      <c r="I729" s="17">
        <v>36</v>
      </c>
      <c r="J729" s="18">
        <f t="shared" si="12"/>
        <v>0.3258426966292135</v>
      </c>
      <c r="K729" s="21"/>
      <c r="L729" s="21"/>
      <c r="M729" s="21"/>
      <c r="N729" s="21"/>
      <c r="O729" s="21"/>
      <c r="P729" s="21"/>
      <c r="Q729" s="21" t="s">
        <v>15</v>
      </c>
    </row>
    <row r="730" spans="1:17">
      <c r="A730" s="13">
        <v>51131872146</v>
      </c>
      <c r="B730" s="46"/>
      <c r="C730" s="14">
        <v>2</v>
      </c>
      <c r="D730" s="19" t="s">
        <v>775</v>
      </c>
      <c r="E730" s="21"/>
      <c r="F730" s="21" t="s">
        <v>14</v>
      </c>
      <c r="G730" s="4">
        <v>1.33</v>
      </c>
      <c r="H730" s="37" t="s">
        <v>15</v>
      </c>
      <c r="I730" s="17">
        <v>0.85</v>
      </c>
      <c r="J730" s="18">
        <f t="shared" si="12"/>
        <v>0.36090225563909784</v>
      </c>
      <c r="K730" s="21"/>
      <c r="L730" s="21"/>
      <c r="M730" s="21" t="s">
        <v>15</v>
      </c>
      <c r="N730" s="21"/>
      <c r="O730" s="21"/>
      <c r="P730" s="21"/>
      <c r="Q730" s="21" t="s">
        <v>15</v>
      </c>
    </row>
    <row r="731" spans="1:17">
      <c r="A731" s="13">
        <v>51131876129</v>
      </c>
      <c r="B731" s="46">
        <v>2297</v>
      </c>
      <c r="C731" s="14">
        <v>1</v>
      </c>
      <c r="D731" s="19" t="s">
        <v>776</v>
      </c>
      <c r="E731" s="21"/>
      <c r="F731" s="21" t="s">
        <v>24</v>
      </c>
      <c r="G731" s="17">
        <v>57.21</v>
      </c>
      <c r="H731" s="45" t="s">
        <v>15</v>
      </c>
      <c r="I731" s="17">
        <v>36</v>
      </c>
      <c r="J731" s="18">
        <f t="shared" si="12"/>
        <v>0.37073938122705818</v>
      </c>
      <c r="K731" s="21"/>
      <c r="L731" s="21"/>
      <c r="M731" s="21" t="s">
        <v>15</v>
      </c>
      <c r="N731" s="21"/>
      <c r="O731" s="21"/>
      <c r="P731" s="21"/>
      <c r="Q731" s="21"/>
    </row>
    <row r="732" spans="1:17">
      <c r="A732" s="13">
        <v>51131876130</v>
      </c>
      <c r="B732" s="46">
        <v>2297</v>
      </c>
      <c r="C732" s="14">
        <v>1</v>
      </c>
      <c r="D732" s="19" t="s">
        <v>777</v>
      </c>
      <c r="E732" s="21"/>
      <c r="F732" s="21" t="s">
        <v>24</v>
      </c>
      <c r="G732" s="17">
        <v>57.21</v>
      </c>
      <c r="H732" s="45" t="s">
        <v>15</v>
      </c>
      <c r="I732" s="17">
        <v>36</v>
      </c>
      <c r="J732" s="18">
        <f t="shared" si="12"/>
        <v>0.37073938122705818</v>
      </c>
      <c r="K732" s="21"/>
      <c r="L732" s="21"/>
      <c r="M732" s="21" t="s">
        <v>15</v>
      </c>
      <c r="N732" s="21"/>
      <c r="O732" s="21"/>
      <c r="P732" s="21"/>
      <c r="Q732" s="21"/>
    </row>
    <row r="733" spans="1:17">
      <c r="A733" s="13">
        <v>51131876132</v>
      </c>
      <c r="B733" s="46">
        <v>2297</v>
      </c>
      <c r="C733" s="14">
        <v>2</v>
      </c>
      <c r="D733" s="19" t="s">
        <v>778</v>
      </c>
      <c r="E733" s="21"/>
      <c r="F733" s="21" t="s">
        <v>24</v>
      </c>
      <c r="G733" s="17">
        <v>87.96</v>
      </c>
      <c r="H733" s="45" t="s">
        <v>15</v>
      </c>
      <c r="I733" s="17">
        <v>54</v>
      </c>
      <c r="J733" s="18">
        <f t="shared" si="12"/>
        <v>0.38608458390177347</v>
      </c>
      <c r="K733" s="21"/>
      <c r="L733" s="21"/>
      <c r="M733" s="21" t="s">
        <v>15</v>
      </c>
      <c r="N733" s="21"/>
      <c r="O733" s="21"/>
      <c r="P733" s="21"/>
      <c r="Q733" s="21"/>
    </row>
    <row r="734" spans="1:17">
      <c r="A734" s="13">
        <v>51131876133</v>
      </c>
      <c r="B734" s="46">
        <v>2297</v>
      </c>
      <c r="C734" s="15">
        <v>1</v>
      </c>
      <c r="D734" s="19" t="s">
        <v>779</v>
      </c>
      <c r="E734" s="21"/>
      <c r="F734" s="21" t="s">
        <v>24</v>
      </c>
      <c r="G734" s="4">
        <v>52.7</v>
      </c>
      <c r="H734" s="37" t="s">
        <v>15</v>
      </c>
      <c r="I734" s="17">
        <v>32</v>
      </c>
      <c r="J734" s="18">
        <f t="shared" si="12"/>
        <v>0.39278937381404178</v>
      </c>
      <c r="K734" s="21"/>
      <c r="L734" s="21"/>
      <c r="M734" s="21" t="s">
        <v>15</v>
      </c>
      <c r="N734" s="21"/>
      <c r="O734" s="21"/>
      <c r="P734" s="21"/>
      <c r="Q734" s="21"/>
    </row>
    <row r="735" spans="1:17">
      <c r="A735" s="13">
        <v>51131876134</v>
      </c>
      <c r="B735" s="46">
        <v>2297</v>
      </c>
      <c r="C735" s="15">
        <v>2</v>
      </c>
      <c r="D735" s="19" t="s">
        <v>780</v>
      </c>
      <c r="E735" s="21"/>
      <c r="F735" s="21" t="s">
        <v>24</v>
      </c>
      <c r="G735" s="4">
        <v>52.7</v>
      </c>
      <c r="H735" s="37" t="s">
        <v>15</v>
      </c>
      <c r="I735" s="17">
        <v>32</v>
      </c>
      <c r="J735" s="18">
        <f t="shared" si="12"/>
        <v>0.39278937381404178</v>
      </c>
      <c r="K735" s="21"/>
      <c r="L735" s="21"/>
      <c r="M735" s="21" t="s">
        <v>15</v>
      </c>
      <c r="N735" s="21"/>
      <c r="O735" s="21"/>
      <c r="P735" s="21"/>
      <c r="Q735" s="21"/>
    </row>
    <row r="736" spans="1:17">
      <c r="A736" s="13">
        <v>51131884350</v>
      </c>
      <c r="B736" s="46" t="s">
        <v>1485</v>
      </c>
      <c r="C736" s="15">
        <v>1</v>
      </c>
      <c r="D736" s="19" t="s">
        <v>781</v>
      </c>
      <c r="E736" s="21"/>
      <c r="F736" s="21" t="s">
        <v>14</v>
      </c>
      <c r="G736" s="4">
        <v>104</v>
      </c>
      <c r="H736" s="37" t="s">
        <v>15</v>
      </c>
      <c r="I736" s="17">
        <v>70</v>
      </c>
      <c r="J736" s="18">
        <f t="shared" si="12"/>
        <v>0.32692307692307687</v>
      </c>
      <c r="K736" s="21"/>
      <c r="L736" s="21"/>
      <c r="M736" s="21" t="s">
        <v>15</v>
      </c>
      <c r="N736" s="21"/>
      <c r="O736" s="21"/>
      <c r="P736" s="21"/>
      <c r="Q736" s="21"/>
    </row>
    <row r="737" spans="1:17">
      <c r="A737" s="13">
        <v>51131904572</v>
      </c>
      <c r="B737" s="46"/>
      <c r="C737" s="14">
        <v>1</v>
      </c>
      <c r="D737" s="19" t="s">
        <v>782</v>
      </c>
      <c r="E737" s="21"/>
      <c r="F737" s="21" t="s">
        <v>14</v>
      </c>
      <c r="G737" s="17">
        <v>194</v>
      </c>
      <c r="H737" s="45" t="s">
        <v>15</v>
      </c>
      <c r="I737" s="17">
        <v>98</v>
      </c>
      <c r="J737" s="18">
        <f t="shared" si="12"/>
        <v>0.49484536082474229</v>
      </c>
      <c r="K737" s="21"/>
      <c r="L737" s="21"/>
      <c r="M737" s="21" t="s">
        <v>15</v>
      </c>
      <c r="N737" s="21"/>
      <c r="O737" s="21"/>
      <c r="P737" s="21"/>
      <c r="Q737" s="21"/>
    </row>
    <row r="738" spans="1:17">
      <c r="A738" s="13">
        <v>51131904769</v>
      </c>
      <c r="B738" s="46">
        <v>2297</v>
      </c>
      <c r="C738" s="14">
        <v>4</v>
      </c>
      <c r="D738" s="19" t="s">
        <v>783</v>
      </c>
      <c r="E738" s="6"/>
      <c r="F738" s="6" t="s">
        <v>24</v>
      </c>
      <c r="G738" s="17">
        <v>87.96</v>
      </c>
      <c r="H738" s="45" t="s">
        <v>15</v>
      </c>
      <c r="I738" s="17">
        <v>58</v>
      </c>
      <c r="J738" s="18">
        <f t="shared" si="12"/>
        <v>0.34060936789449747</v>
      </c>
      <c r="K738" s="21"/>
      <c r="L738" s="21"/>
      <c r="M738" s="6" t="s">
        <v>15</v>
      </c>
      <c r="N738" s="21"/>
      <c r="O738" s="21"/>
      <c r="P738" s="6"/>
      <c r="Q738" s="6"/>
    </row>
    <row r="739" spans="1:17">
      <c r="A739" s="13">
        <v>51131904770</v>
      </c>
      <c r="B739" s="46">
        <v>2297</v>
      </c>
      <c r="C739" s="14">
        <v>4</v>
      </c>
      <c r="D739" s="19" t="s">
        <v>784</v>
      </c>
      <c r="E739" s="21"/>
      <c r="F739" s="6" t="s">
        <v>24</v>
      </c>
      <c r="G739" s="17">
        <v>87.96</v>
      </c>
      <c r="H739" s="45" t="s">
        <v>15</v>
      </c>
      <c r="I739" s="17">
        <v>58</v>
      </c>
      <c r="J739" s="18">
        <f t="shared" si="12"/>
        <v>0.34060936789449747</v>
      </c>
      <c r="K739" s="21"/>
      <c r="L739" s="21"/>
      <c r="M739" s="21" t="s">
        <v>15</v>
      </c>
      <c r="N739" s="21"/>
      <c r="O739" s="21"/>
      <c r="P739" s="21"/>
      <c r="Q739" s="21"/>
    </row>
    <row r="740" spans="1:17">
      <c r="A740" s="13">
        <v>51131904771</v>
      </c>
      <c r="B740" s="46">
        <v>2297</v>
      </c>
      <c r="C740" s="14">
        <v>1</v>
      </c>
      <c r="D740" s="19" t="s">
        <v>785</v>
      </c>
      <c r="E740" s="21" t="s">
        <v>17</v>
      </c>
      <c r="F740" s="6" t="s">
        <v>24</v>
      </c>
      <c r="G740" s="4">
        <v>74.33</v>
      </c>
      <c r="H740" s="37" t="s">
        <v>15</v>
      </c>
      <c r="I740" s="17">
        <v>60</v>
      </c>
      <c r="J740" s="18">
        <f t="shared" si="12"/>
        <v>0.19278891430108969</v>
      </c>
      <c r="K740" s="21"/>
      <c r="L740" s="21"/>
      <c r="M740" s="21" t="s">
        <v>15</v>
      </c>
      <c r="N740" s="21"/>
      <c r="O740" s="21"/>
      <c r="P740" s="21"/>
      <c r="Q740" s="21"/>
    </row>
    <row r="741" spans="1:17">
      <c r="A741" s="13">
        <v>51131904772</v>
      </c>
      <c r="B741" s="46">
        <v>2297</v>
      </c>
      <c r="C741" s="15">
        <v>3</v>
      </c>
      <c r="D741" s="2" t="s">
        <v>786</v>
      </c>
      <c r="E741" s="6" t="s">
        <v>17</v>
      </c>
      <c r="F741" s="6" t="s">
        <v>24</v>
      </c>
      <c r="G741" s="17">
        <v>74.33</v>
      </c>
      <c r="H741" s="45" t="s">
        <v>15</v>
      </c>
      <c r="I741" s="17">
        <v>60</v>
      </c>
      <c r="J741" s="18">
        <f t="shared" si="12"/>
        <v>0.19278891430108969</v>
      </c>
      <c r="K741" s="21"/>
      <c r="L741" s="21"/>
      <c r="M741" s="6" t="s">
        <v>15</v>
      </c>
      <c r="N741" s="21"/>
      <c r="O741" s="21"/>
      <c r="P741" s="6"/>
      <c r="Q741" s="6"/>
    </row>
    <row r="742" spans="1:17">
      <c r="A742" s="13">
        <v>51131978151</v>
      </c>
      <c r="B742" s="46"/>
      <c r="C742" s="15">
        <v>2</v>
      </c>
      <c r="D742" s="2" t="s">
        <v>787</v>
      </c>
      <c r="E742" s="34" t="s">
        <v>17</v>
      </c>
      <c r="F742" s="6" t="s">
        <v>14</v>
      </c>
      <c r="G742" s="17">
        <v>4.8</v>
      </c>
      <c r="H742" s="45" t="s">
        <v>15</v>
      </c>
      <c r="I742" s="17">
        <v>3</v>
      </c>
      <c r="J742" s="18">
        <f t="shared" si="12"/>
        <v>0.375</v>
      </c>
      <c r="K742" s="21"/>
      <c r="L742" s="21"/>
      <c r="M742" s="6"/>
      <c r="N742" s="21"/>
      <c r="O742" s="21"/>
      <c r="P742" s="6"/>
      <c r="Q742" s="6"/>
    </row>
    <row r="743" spans="1:17">
      <c r="A743" s="13">
        <v>51131978152</v>
      </c>
      <c r="B743" s="46"/>
      <c r="C743" s="14">
        <v>2</v>
      </c>
      <c r="D743" s="19" t="s">
        <v>788</v>
      </c>
      <c r="E743" s="21"/>
      <c r="F743" s="6" t="s">
        <v>14</v>
      </c>
      <c r="G743" s="17">
        <v>4.8</v>
      </c>
      <c r="H743" s="45" t="s">
        <v>15</v>
      </c>
      <c r="I743" s="17">
        <v>3</v>
      </c>
      <c r="J743" s="18">
        <f t="shared" si="12"/>
        <v>0.375</v>
      </c>
      <c r="K743" s="21"/>
      <c r="L743" s="21"/>
      <c r="M743" s="21"/>
      <c r="N743" s="21"/>
      <c r="O743" s="21"/>
      <c r="P743" s="21"/>
      <c r="Q743" s="21"/>
    </row>
    <row r="744" spans="1:17">
      <c r="A744" s="13">
        <v>51131978880</v>
      </c>
      <c r="B744" s="46">
        <v>2297</v>
      </c>
      <c r="C744" s="14">
        <v>1</v>
      </c>
      <c r="D744" s="53" t="s">
        <v>1450</v>
      </c>
      <c r="E744" s="21"/>
      <c r="F744" s="21" t="s">
        <v>14</v>
      </c>
      <c r="G744" s="17">
        <v>202.49</v>
      </c>
      <c r="H744" s="45" t="s">
        <v>15</v>
      </c>
      <c r="I744" s="17">
        <v>125</v>
      </c>
      <c r="J744" s="18">
        <f t="shared" si="12"/>
        <v>0.38268556471924542</v>
      </c>
      <c r="K744" s="21"/>
      <c r="L744" s="21"/>
      <c r="M744" s="21"/>
      <c r="N744" s="21"/>
      <c r="O744" s="21"/>
      <c r="P744" s="21"/>
      <c r="Q744" s="21"/>
    </row>
    <row r="745" spans="1:17">
      <c r="A745" s="13">
        <v>51141852899</v>
      </c>
      <c r="B745" s="46" t="s">
        <v>1473</v>
      </c>
      <c r="C745" s="14">
        <v>60</v>
      </c>
      <c r="D745" s="53" t="s">
        <v>1476</v>
      </c>
      <c r="E745" s="21"/>
      <c r="F745" s="46" t="s">
        <v>14</v>
      </c>
      <c r="G745" s="17">
        <v>2.92</v>
      </c>
      <c r="H745" s="45" t="s">
        <v>15</v>
      </c>
      <c r="I745" s="17">
        <v>1.5</v>
      </c>
      <c r="J745" s="18">
        <f t="shared" si="12"/>
        <v>0.48630136986301364</v>
      </c>
      <c r="K745" s="46" t="s">
        <v>15</v>
      </c>
      <c r="L745" s="46" t="s">
        <v>15</v>
      </c>
      <c r="M745" s="21"/>
      <c r="N745" s="46" t="s">
        <v>15</v>
      </c>
      <c r="O745" s="46" t="s">
        <v>15</v>
      </c>
      <c r="P745" s="46" t="s">
        <v>15</v>
      </c>
      <c r="Q745" s="21"/>
    </row>
    <row r="746" spans="1:17">
      <c r="A746" s="13">
        <v>51141869972</v>
      </c>
      <c r="B746" s="46" t="s">
        <v>1473</v>
      </c>
      <c r="C746" s="15">
        <v>2</v>
      </c>
      <c r="D746" s="19" t="s">
        <v>789</v>
      </c>
      <c r="E746" s="46" t="s">
        <v>17</v>
      </c>
      <c r="F746" s="21" t="s">
        <v>14</v>
      </c>
      <c r="G746" s="4">
        <v>61.79</v>
      </c>
      <c r="H746" s="37" t="s">
        <v>15</v>
      </c>
      <c r="I746" s="17">
        <v>58</v>
      </c>
      <c r="J746" s="18">
        <f t="shared" si="12"/>
        <v>6.1336785887684098E-2</v>
      </c>
      <c r="K746" s="21"/>
      <c r="L746" s="21" t="s">
        <v>15</v>
      </c>
      <c r="M746" s="21"/>
      <c r="N746" s="21"/>
      <c r="O746" s="21"/>
      <c r="P746" s="21"/>
      <c r="Q746" s="21"/>
    </row>
    <row r="747" spans="1:17">
      <c r="A747" s="13">
        <v>51141889489</v>
      </c>
      <c r="B747" s="46" t="s">
        <v>1473</v>
      </c>
      <c r="C747" s="15">
        <v>119</v>
      </c>
      <c r="D747" s="19" t="s">
        <v>790</v>
      </c>
      <c r="E747" s="21"/>
      <c r="F747" s="21" t="s">
        <v>14</v>
      </c>
      <c r="G747" s="17">
        <v>1.89</v>
      </c>
      <c r="H747" s="45" t="s">
        <v>15</v>
      </c>
      <c r="I747" s="17">
        <v>1</v>
      </c>
      <c r="J747" s="18">
        <f t="shared" si="12"/>
        <v>0.47089947089947082</v>
      </c>
      <c r="K747" s="21" t="s">
        <v>15</v>
      </c>
      <c r="L747" s="21" t="s">
        <v>15</v>
      </c>
      <c r="M747" s="21"/>
      <c r="N747" s="21" t="s">
        <v>15</v>
      </c>
      <c r="O747" s="21" t="s">
        <v>15</v>
      </c>
      <c r="P747" s="21"/>
      <c r="Q747" s="21" t="s">
        <v>15</v>
      </c>
    </row>
    <row r="748" spans="1:17">
      <c r="A748" s="13">
        <v>51161822093</v>
      </c>
      <c r="B748" s="46" t="s">
        <v>1471</v>
      </c>
      <c r="C748" s="14">
        <v>121</v>
      </c>
      <c r="D748" s="19" t="s">
        <v>791</v>
      </c>
      <c r="E748" s="21"/>
      <c r="F748" s="21" t="s">
        <v>24</v>
      </c>
      <c r="G748" s="17">
        <v>16.760000000000002</v>
      </c>
      <c r="H748" s="45" t="s">
        <v>15</v>
      </c>
      <c r="I748" s="17">
        <v>7.5</v>
      </c>
      <c r="J748" s="18">
        <f t="shared" si="12"/>
        <v>0.55250596658711215</v>
      </c>
      <c r="K748" s="21"/>
      <c r="L748" s="21" t="s">
        <v>15</v>
      </c>
      <c r="M748" s="21"/>
      <c r="N748" s="21"/>
      <c r="O748" s="21"/>
      <c r="P748" s="21"/>
      <c r="Q748" s="21"/>
    </row>
    <row r="749" spans="1:17">
      <c r="A749" s="13">
        <v>51161838445</v>
      </c>
      <c r="B749" s="46" t="s">
        <v>1478</v>
      </c>
      <c r="C749" s="14">
        <v>1</v>
      </c>
      <c r="D749" s="53" t="s">
        <v>1479</v>
      </c>
      <c r="E749" s="46" t="s">
        <v>17</v>
      </c>
      <c r="F749" s="46" t="s">
        <v>14</v>
      </c>
      <c r="G749" s="17">
        <v>322.5</v>
      </c>
      <c r="H749" s="45" t="s">
        <v>15</v>
      </c>
      <c r="I749" s="17">
        <v>300</v>
      </c>
      <c r="J749" s="18">
        <f t="shared" si="12"/>
        <v>6.9767441860465129E-2</v>
      </c>
      <c r="K749" s="46" t="s">
        <v>15</v>
      </c>
      <c r="L749" s="21"/>
      <c r="M749" s="21"/>
      <c r="N749" s="21"/>
      <c r="O749" s="21"/>
      <c r="P749" s="21"/>
      <c r="Q749" s="21"/>
    </row>
    <row r="750" spans="1:17">
      <c r="A750" s="13">
        <v>51161848157</v>
      </c>
      <c r="B750" s="46">
        <v>2297</v>
      </c>
      <c r="C750" s="14">
        <v>3</v>
      </c>
      <c r="D750" s="19" t="s">
        <v>792</v>
      </c>
      <c r="E750" s="21" t="s">
        <v>17</v>
      </c>
      <c r="F750" s="21" t="s">
        <v>14</v>
      </c>
      <c r="G750" s="4">
        <v>382.75</v>
      </c>
      <c r="H750" s="37" t="s">
        <v>15</v>
      </c>
      <c r="I750" s="17">
        <v>250</v>
      </c>
      <c r="J750" s="18">
        <f t="shared" si="12"/>
        <v>0.3468321358589157</v>
      </c>
      <c r="K750" s="21"/>
      <c r="L750" s="21"/>
      <c r="M750" s="21"/>
      <c r="N750" s="21"/>
      <c r="O750" s="21" t="s">
        <v>15</v>
      </c>
      <c r="P750" s="21"/>
      <c r="Q750" s="21"/>
    </row>
    <row r="751" spans="1:17">
      <c r="A751" s="13">
        <v>51161848299</v>
      </c>
      <c r="B751" s="46">
        <v>2297</v>
      </c>
      <c r="C751" s="14">
        <v>2</v>
      </c>
      <c r="D751" s="19" t="s">
        <v>793</v>
      </c>
      <c r="E751" s="21" t="s">
        <v>17</v>
      </c>
      <c r="F751" s="21" t="s">
        <v>14</v>
      </c>
      <c r="G751" s="17">
        <v>50</v>
      </c>
      <c r="H751" s="45" t="s">
        <v>15</v>
      </c>
      <c r="I751" s="17">
        <v>40</v>
      </c>
      <c r="J751" s="18">
        <f t="shared" si="12"/>
        <v>0.19999999999999996</v>
      </c>
      <c r="K751" s="21"/>
      <c r="L751" s="21"/>
      <c r="M751" s="21"/>
      <c r="N751" s="21"/>
      <c r="O751" s="21" t="s">
        <v>15</v>
      </c>
      <c r="P751" s="21"/>
      <c r="Q751" s="21"/>
    </row>
    <row r="752" spans="1:17">
      <c r="A752" s="13">
        <v>51161848880</v>
      </c>
      <c r="B752" s="46" t="s">
        <v>1478</v>
      </c>
      <c r="C752" s="15">
        <v>1</v>
      </c>
      <c r="D752" s="19" t="s">
        <v>794</v>
      </c>
      <c r="E752" s="21"/>
      <c r="F752" s="21" t="s">
        <v>24</v>
      </c>
      <c r="G752" s="17">
        <v>61.16</v>
      </c>
      <c r="H752" s="45" t="s">
        <v>15</v>
      </c>
      <c r="I752" s="17">
        <v>35</v>
      </c>
      <c r="J752" s="18">
        <f t="shared" si="12"/>
        <v>0.42773054283845646</v>
      </c>
      <c r="K752" s="21"/>
      <c r="L752" s="21" t="s">
        <v>15</v>
      </c>
      <c r="M752" s="21"/>
      <c r="N752" s="21"/>
      <c r="O752" s="21" t="s">
        <v>15</v>
      </c>
      <c r="P752" s="21"/>
      <c r="Q752" s="21"/>
    </row>
    <row r="753" spans="1:17">
      <c r="A753" s="13">
        <v>51161849199</v>
      </c>
      <c r="B753" s="46"/>
      <c r="C753" s="15">
        <v>1</v>
      </c>
      <c r="D753" s="19" t="s">
        <v>795</v>
      </c>
      <c r="E753" s="21" t="s">
        <v>17</v>
      </c>
      <c r="F753" s="21" t="s">
        <v>14</v>
      </c>
      <c r="G753" s="17">
        <v>40.01</v>
      </c>
      <c r="H753" s="45" t="s">
        <v>15</v>
      </c>
      <c r="I753" s="17">
        <v>24</v>
      </c>
      <c r="J753" s="18">
        <f t="shared" si="12"/>
        <v>0.40014996250937263</v>
      </c>
      <c r="K753" s="21"/>
      <c r="L753" s="21"/>
      <c r="M753" s="21"/>
      <c r="N753" s="21"/>
      <c r="O753" s="21"/>
      <c r="P753" s="21" t="s">
        <v>15</v>
      </c>
      <c r="Q753" s="21"/>
    </row>
    <row r="754" spans="1:17">
      <c r="A754" s="13">
        <v>51161849623</v>
      </c>
      <c r="B754" s="46"/>
      <c r="C754" s="14">
        <v>1</v>
      </c>
      <c r="D754" s="19" t="s">
        <v>796</v>
      </c>
      <c r="E754" s="21"/>
      <c r="F754" s="21" t="s">
        <v>14</v>
      </c>
      <c r="G754" s="4">
        <v>35.619999999999997</v>
      </c>
      <c r="H754" s="37" t="s">
        <v>15</v>
      </c>
      <c r="I754" s="17">
        <v>20</v>
      </c>
      <c r="J754" s="18">
        <f t="shared" si="12"/>
        <v>0.43851768669286917</v>
      </c>
      <c r="K754" s="21"/>
      <c r="L754" s="21"/>
      <c r="M754" s="21"/>
      <c r="N754" s="21"/>
      <c r="O754" s="21"/>
      <c r="P754" s="21" t="s">
        <v>15</v>
      </c>
      <c r="Q754" s="21"/>
    </row>
    <row r="755" spans="1:17">
      <c r="A755" s="13">
        <v>51161857238</v>
      </c>
      <c r="B755" s="46">
        <v>2297</v>
      </c>
      <c r="C755" s="14">
        <v>4</v>
      </c>
      <c r="D755" s="19" t="s">
        <v>793</v>
      </c>
      <c r="E755" s="21" t="s">
        <v>17</v>
      </c>
      <c r="F755" s="21" t="s">
        <v>14</v>
      </c>
      <c r="G755" s="4">
        <v>36.75</v>
      </c>
      <c r="H755" s="37" t="s">
        <v>15</v>
      </c>
      <c r="I755" s="17">
        <v>30</v>
      </c>
      <c r="J755" s="18">
        <f t="shared" ref="J755:J820" si="13">1-(I755/G755)</f>
        <v>0.18367346938775508</v>
      </c>
      <c r="K755" s="21"/>
      <c r="L755" s="21"/>
      <c r="M755" s="21"/>
      <c r="N755" s="21"/>
      <c r="O755" s="21" t="s">
        <v>15</v>
      </c>
      <c r="P755" s="21"/>
      <c r="Q755" s="21"/>
    </row>
    <row r="756" spans="1:17">
      <c r="A756" s="13">
        <v>51161889794</v>
      </c>
      <c r="B756" s="46" t="s">
        <v>1485</v>
      </c>
      <c r="C756" s="14">
        <v>1</v>
      </c>
      <c r="D756" s="19" t="s">
        <v>797</v>
      </c>
      <c r="E756" s="21"/>
      <c r="F756" s="21" t="s">
        <v>14</v>
      </c>
      <c r="G756" s="17">
        <v>256.08999999999997</v>
      </c>
      <c r="H756" s="45" t="s">
        <v>15</v>
      </c>
      <c r="I756" s="17">
        <v>178</v>
      </c>
      <c r="J756" s="18">
        <f t="shared" si="13"/>
        <v>0.30493185989300631</v>
      </c>
      <c r="K756" s="21"/>
      <c r="L756" s="21" t="s">
        <v>15</v>
      </c>
      <c r="M756" s="21"/>
      <c r="N756" s="21"/>
      <c r="O756" s="21" t="s">
        <v>15</v>
      </c>
      <c r="P756" s="21"/>
      <c r="Q756" s="21"/>
    </row>
    <row r="757" spans="1:17">
      <c r="A757" s="13">
        <v>51161901170</v>
      </c>
      <c r="B757" s="46" t="s">
        <v>1485</v>
      </c>
      <c r="C757" s="14">
        <v>1</v>
      </c>
      <c r="D757" s="53" t="s">
        <v>1486</v>
      </c>
      <c r="E757" s="21"/>
      <c r="F757" s="46" t="s">
        <v>14</v>
      </c>
      <c r="G757" s="17">
        <v>48.22</v>
      </c>
      <c r="H757" s="45" t="s">
        <v>15</v>
      </c>
      <c r="I757" s="17">
        <v>35</v>
      </c>
      <c r="J757" s="18">
        <f t="shared" si="13"/>
        <v>0.27416009954375775</v>
      </c>
      <c r="K757" s="21"/>
      <c r="L757" s="46" t="s">
        <v>15</v>
      </c>
      <c r="M757" s="46" t="s">
        <v>15</v>
      </c>
      <c r="N757" s="21"/>
      <c r="O757" s="46" t="s">
        <v>15</v>
      </c>
      <c r="P757" s="21"/>
      <c r="Q757" s="46" t="s">
        <v>15</v>
      </c>
    </row>
    <row r="758" spans="1:17">
      <c r="A758" s="13">
        <v>51171853772</v>
      </c>
      <c r="B758" s="46"/>
      <c r="C758" s="14">
        <v>5</v>
      </c>
      <c r="D758" s="19" t="s">
        <v>798</v>
      </c>
      <c r="E758" s="21"/>
      <c r="F758" s="21" t="s">
        <v>24</v>
      </c>
      <c r="G758" s="4">
        <v>14.06</v>
      </c>
      <c r="H758" s="37" t="s">
        <v>15</v>
      </c>
      <c r="I758" s="17">
        <v>8.5</v>
      </c>
      <c r="J758" s="18">
        <f t="shared" si="13"/>
        <v>0.39544807965860596</v>
      </c>
      <c r="K758" s="21"/>
      <c r="L758" s="21" t="s">
        <v>15</v>
      </c>
      <c r="M758" s="21"/>
      <c r="N758" s="21"/>
      <c r="O758" s="21" t="s">
        <v>15</v>
      </c>
      <c r="P758" s="21" t="s">
        <v>15</v>
      </c>
      <c r="Q758" s="21" t="s">
        <v>15</v>
      </c>
    </row>
    <row r="759" spans="1:17">
      <c r="A759" s="13">
        <v>51211845507</v>
      </c>
      <c r="B759" s="46" t="s">
        <v>1473</v>
      </c>
      <c r="C759" s="14">
        <v>1</v>
      </c>
      <c r="D759" s="19" t="s">
        <v>799</v>
      </c>
      <c r="E759" s="21" t="s">
        <v>17</v>
      </c>
      <c r="F759" s="21" t="s">
        <v>14</v>
      </c>
      <c r="G759" s="4">
        <v>65.53</v>
      </c>
      <c r="H759" s="37" t="s">
        <v>15</v>
      </c>
      <c r="I759" s="17">
        <v>55</v>
      </c>
      <c r="J759" s="18">
        <f t="shared" si="13"/>
        <v>0.1606897604150771</v>
      </c>
      <c r="K759" s="21"/>
      <c r="L759" s="21" t="s">
        <v>15</v>
      </c>
      <c r="M759" s="21"/>
      <c r="N759" s="21"/>
      <c r="O759" s="21"/>
      <c r="P759" s="21"/>
      <c r="Q759" s="21"/>
    </row>
    <row r="760" spans="1:17">
      <c r="A760" s="13">
        <v>51211845508</v>
      </c>
      <c r="B760" s="46" t="s">
        <v>1473</v>
      </c>
      <c r="C760" s="14">
        <v>1</v>
      </c>
      <c r="D760" s="19" t="s">
        <v>800</v>
      </c>
      <c r="E760" s="21" t="s">
        <v>17</v>
      </c>
      <c r="F760" s="21" t="s">
        <v>14</v>
      </c>
      <c r="G760" s="4">
        <v>65.53</v>
      </c>
      <c r="H760" s="37" t="s">
        <v>15</v>
      </c>
      <c r="I760" s="17">
        <v>55</v>
      </c>
      <c r="J760" s="18">
        <f t="shared" si="13"/>
        <v>0.1606897604150771</v>
      </c>
      <c r="K760" s="21"/>
      <c r="L760" s="21" t="s">
        <v>15</v>
      </c>
      <c r="M760" s="21"/>
      <c r="N760" s="21"/>
      <c r="O760" s="21"/>
      <c r="P760" s="21"/>
      <c r="Q760" s="21"/>
    </row>
    <row r="761" spans="1:17">
      <c r="A761" s="13">
        <v>51211845509</v>
      </c>
      <c r="B761" s="46" t="s">
        <v>1473</v>
      </c>
      <c r="C761" s="15">
        <v>4</v>
      </c>
      <c r="D761" s="19" t="s">
        <v>801</v>
      </c>
      <c r="E761" s="21" t="s">
        <v>17</v>
      </c>
      <c r="F761" s="21" t="s">
        <v>14</v>
      </c>
      <c r="G761" s="17">
        <v>175</v>
      </c>
      <c r="H761" s="45" t="s">
        <v>1436</v>
      </c>
      <c r="I761" s="17">
        <v>135</v>
      </c>
      <c r="J761" s="18">
        <f t="shared" si="13"/>
        <v>0.22857142857142854</v>
      </c>
      <c r="K761" s="21"/>
      <c r="L761" s="21" t="s">
        <v>15</v>
      </c>
      <c r="M761" s="21"/>
      <c r="N761" s="21"/>
      <c r="O761" s="21"/>
      <c r="P761" s="21"/>
      <c r="Q761" s="21"/>
    </row>
    <row r="762" spans="1:17">
      <c r="A762" s="13">
        <v>51211852140</v>
      </c>
      <c r="B762" s="46"/>
      <c r="C762" s="15">
        <v>7</v>
      </c>
      <c r="D762" s="19" t="s">
        <v>802</v>
      </c>
      <c r="E762" s="21"/>
      <c r="F762" s="21" t="s">
        <v>14</v>
      </c>
      <c r="G762" s="17">
        <v>2.75</v>
      </c>
      <c r="H762" s="45" t="s">
        <v>15</v>
      </c>
      <c r="I762" s="17">
        <v>1.75</v>
      </c>
      <c r="J762" s="18">
        <f t="shared" si="13"/>
        <v>0.36363636363636365</v>
      </c>
      <c r="K762" s="21"/>
      <c r="L762" s="21"/>
      <c r="M762" s="21" t="s">
        <v>15</v>
      </c>
      <c r="N762" s="21"/>
      <c r="O762" s="21"/>
      <c r="P762" s="21"/>
      <c r="Q762" s="21"/>
    </row>
    <row r="763" spans="1:17">
      <c r="A763" s="13">
        <v>51211874877</v>
      </c>
      <c r="B763" s="46" t="s">
        <v>1478</v>
      </c>
      <c r="C763" s="15">
        <v>1</v>
      </c>
      <c r="D763" s="53" t="s">
        <v>1459</v>
      </c>
      <c r="E763" s="21"/>
      <c r="F763" s="46" t="s">
        <v>14</v>
      </c>
      <c r="G763" s="17">
        <v>153.28</v>
      </c>
      <c r="H763" s="45" t="s">
        <v>15</v>
      </c>
      <c r="I763" s="17">
        <v>110</v>
      </c>
      <c r="J763" s="18">
        <f t="shared" si="13"/>
        <v>0.28235908141962418</v>
      </c>
      <c r="K763" s="21"/>
      <c r="L763" s="21"/>
      <c r="M763" s="21"/>
      <c r="N763" s="21"/>
      <c r="O763" s="21"/>
      <c r="P763" s="21"/>
      <c r="Q763" s="46" t="s">
        <v>15</v>
      </c>
    </row>
    <row r="764" spans="1:17">
      <c r="A764" s="13">
        <v>51211928850</v>
      </c>
      <c r="B764" s="46"/>
      <c r="C764" s="15">
        <v>8</v>
      </c>
      <c r="D764" s="19" t="s">
        <v>803</v>
      </c>
      <c r="E764" s="6"/>
      <c r="F764" s="6" t="s">
        <v>14</v>
      </c>
      <c r="G764" s="17">
        <v>3.61</v>
      </c>
      <c r="H764" s="45" t="s">
        <v>15</v>
      </c>
      <c r="I764" s="17">
        <v>2.6</v>
      </c>
      <c r="J764" s="18">
        <f t="shared" si="13"/>
        <v>0.27977839335180055</v>
      </c>
      <c r="K764" s="21"/>
      <c r="L764" s="21"/>
      <c r="M764" s="6" t="s">
        <v>15</v>
      </c>
      <c r="N764" s="21"/>
      <c r="O764" s="21"/>
      <c r="P764" s="6"/>
      <c r="Q764" s="6"/>
    </row>
    <row r="765" spans="1:17">
      <c r="A765" s="13">
        <v>51211938285</v>
      </c>
      <c r="B765" s="46" t="s">
        <v>1485</v>
      </c>
      <c r="C765" s="14">
        <v>2</v>
      </c>
      <c r="D765" s="19" t="s">
        <v>804</v>
      </c>
      <c r="E765" s="21"/>
      <c r="F765" s="6" t="s">
        <v>14</v>
      </c>
      <c r="G765" s="4">
        <v>67.64</v>
      </c>
      <c r="H765" s="37" t="s">
        <v>15</v>
      </c>
      <c r="I765" s="17">
        <v>40</v>
      </c>
      <c r="J765" s="18">
        <f t="shared" si="13"/>
        <v>0.40863394441159073</v>
      </c>
      <c r="K765" s="21"/>
      <c r="L765" s="21"/>
      <c r="M765" s="21"/>
      <c r="N765" s="21"/>
      <c r="O765" s="21"/>
      <c r="P765" s="21"/>
      <c r="Q765" s="21"/>
    </row>
    <row r="766" spans="1:17">
      <c r="A766" s="13">
        <v>51211938286</v>
      </c>
      <c r="B766" s="46" t="s">
        <v>1485</v>
      </c>
      <c r="C766" s="15">
        <v>1</v>
      </c>
      <c r="D766" s="19" t="s">
        <v>805</v>
      </c>
      <c r="E766" s="21"/>
      <c r="F766" s="6" t="s">
        <v>14</v>
      </c>
      <c r="G766" s="17">
        <v>67.64</v>
      </c>
      <c r="H766" s="45" t="s">
        <v>15</v>
      </c>
      <c r="I766" s="17">
        <v>42</v>
      </c>
      <c r="J766" s="18">
        <f t="shared" si="13"/>
        <v>0.37906564163217027</v>
      </c>
      <c r="K766" s="21"/>
      <c r="L766" s="21"/>
      <c r="M766" s="21"/>
      <c r="N766" s="21"/>
      <c r="O766" s="21"/>
      <c r="P766" s="21"/>
      <c r="Q766" s="21"/>
    </row>
    <row r="767" spans="1:17">
      <c r="A767" s="13">
        <v>51211977747</v>
      </c>
      <c r="B767" s="46"/>
      <c r="C767" s="15">
        <v>14</v>
      </c>
      <c r="D767" s="19" t="s">
        <v>806</v>
      </c>
      <c r="E767" s="21"/>
      <c r="F767" s="6" t="s">
        <v>14</v>
      </c>
      <c r="G767" s="17">
        <v>1.85</v>
      </c>
      <c r="H767" s="45" t="s">
        <v>15</v>
      </c>
      <c r="I767" s="17">
        <v>1.25</v>
      </c>
      <c r="J767" s="18">
        <f t="shared" si="13"/>
        <v>0.32432432432432434</v>
      </c>
      <c r="K767" s="21"/>
      <c r="L767" s="21"/>
      <c r="M767" s="21"/>
      <c r="N767" s="21"/>
      <c r="O767" s="21"/>
      <c r="P767" s="21"/>
      <c r="Q767" s="21"/>
    </row>
    <row r="768" spans="1:17">
      <c r="A768" s="13">
        <v>51218122441</v>
      </c>
      <c r="B768" s="46"/>
      <c r="C768" s="14">
        <v>1</v>
      </c>
      <c r="D768" s="2" t="s">
        <v>807</v>
      </c>
      <c r="E768" s="21"/>
      <c r="F768" s="6" t="s">
        <v>14</v>
      </c>
      <c r="G768" s="17">
        <v>38.36</v>
      </c>
      <c r="H768" s="45" t="s">
        <v>15</v>
      </c>
      <c r="I768" s="17">
        <v>24</v>
      </c>
      <c r="J768" s="18">
        <f t="shared" si="13"/>
        <v>0.3743482794577685</v>
      </c>
      <c r="K768" s="21"/>
      <c r="L768" s="21"/>
      <c r="M768" s="21"/>
      <c r="N768" s="21"/>
      <c r="O768" s="21"/>
      <c r="P768" s="21"/>
      <c r="Q768" s="21"/>
    </row>
    <row r="769" spans="1:17">
      <c r="A769" s="13">
        <v>51218122442</v>
      </c>
      <c r="B769" s="46"/>
      <c r="C769" s="14">
        <v>1</v>
      </c>
      <c r="D769" s="2" t="s">
        <v>808</v>
      </c>
      <c r="E769" s="21"/>
      <c r="F769" s="6" t="s">
        <v>14</v>
      </c>
      <c r="G769" s="4">
        <v>38.36</v>
      </c>
      <c r="H769" s="37" t="s">
        <v>15</v>
      </c>
      <c r="I769" s="17">
        <v>24</v>
      </c>
      <c r="J769" s="18">
        <f t="shared" si="13"/>
        <v>0.3743482794577685</v>
      </c>
      <c r="K769" s="21"/>
      <c r="L769" s="21"/>
      <c r="M769" s="21"/>
      <c r="N769" s="21"/>
      <c r="O769" s="21"/>
      <c r="P769" s="21"/>
      <c r="Q769" s="21"/>
    </row>
    <row r="770" spans="1:17">
      <c r="A770" s="13">
        <v>51219130334</v>
      </c>
      <c r="B770" s="46"/>
      <c r="C770" s="14">
        <v>9</v>
      </c>
      <c r="D770" s="19" t="s">
        <v>809</v>
      </c>
      <c r="E770" s="21"/>
      <c r="F770" s="21" t="s">
        <v>14</v>
      </c>
      <c r="G770" s="17">
        <v>1.64</v>
      </c>
      <c r="H770" s="45" t="s">
        <v>15</v>
      </c>
      <c r="I770" s="17">
        <v>1</v>
      </c>
      <c r="J770" s="18">
        <f t="shared" si="13"/>
        <v>0.3902439024390244</v>
      </c>
      <c r="K770" s="21"/>
      <c r="L770" s="21"/>
      <c r="M770" s="21"/>
      <c r="N770" s="21"/>
      <c r="O770" s="21"/>
      <c r="P770" s="21"/>
      <c r="Q770" s="21"/>
    </row>
    <row r="771" spans="1:17">
      <c r="A771" s="13">
        <v>51231833187</v>
      </c>
      <c r="B771" s="46" t="s">
        <v>1485</v>
      </c>
      <c r="C771" s="14">
        <v>1</v>
      </c>
      <c r="D771" s="19" t="s">
        <v>810</v>
      </c>
      <c r="E771" s="21" t="s">
        <v>17</v>
      </c>
      <c r="F771" s="21" t="s">
        <v>14</v>
      </c>
      <c r="G771" s="4">
        <v>34.950000000000003</v>
      </c>
      <c r="H771" s="37" t="s">
        <v>15</v>
      </c>
      <c r="I771" s="17">
        <v>25</v>
      </c>
      <c r="J771" s="18">
        <f t="shared" si="13"/>
        <v>0.28469241773962806</v>
      </c>
      <c r="K771" s="21"/>
      <c r="L771" s="21" t="s">
        <v>15</v>
      </c>
      <c r="M771" s="21"/>
      <c r="N771" s="21"/>
      <c r="O771" s="21"/>
      <c r="P771" s="21"/>
      <c r="Q771" s="21"/>
    </row>
    <row r="772" spans="1:17">
      <c r="A772" s="13">
        <v>51231869147</v>
      </c>
      <c r="B772" s="46" t="s">
        <v>1485</v>
      </c>
      <c r="C772" s="15">
        <v>2</v>
      </c>
      <c r="D772" s="19" t="s">
        <v>811</v>
      </c>
      <c r="E772" s="21"/>
      <c r="F772" s="21" t="s">
        <v>24</v>
      </c>
      <c r="G772" s="4">
        <v>67.58</v>
      </c>
      <c r="H772" s="37" t="s">
        <v>15</v>
      </c>
      <c r="I772" s="17">
        <v>17</v>
      </c>
      <c r="J772" s="18">
        <f t="shared" si="13"/>
        <v>0.74844628588339746</v>
      </c>
      <c r="K772" s="21"/>
      <c r="L772" s="21"/>
      <c r="M772" s="21"/>
      <c r="N772" s="21"/>
      <c r="O772" s="21"/>
      <c r="P772" s="21" t="s">
        <v>15</v>
      </c>
      <c r="Q772" s="21"/>
    </row>
    <row r="773" spans="1:17">
      <c r="A773" s="13">
        <v>51231908465</v>
      </c>
      <c r="B773" s="46" t="s">
        <v>1485</v>
      </c>
      <c r="C773" s="15">
        <v>1</v>
      </c>
      <c r="D773" s="53" t="s">
        <v>1494</v>
      </c>
      <c r="E773" s="21"/>
      <c r="F773" s="46" t="s">
        <v>1384</v>
      </c>
      <c r="G773" s="4">
        <v>64.78</v>
      </c>
      <c r="H773" s="37" t="s">
        <v>15</v>
      </c>
      <c r="I773" s="17">
        <v>17</v>
      </c>
      <c r="J773" s="18">
        <f t="shared" si="13"/>
        <v>0.73757332510033957</v>
      </c>
      <c r="K773" s="21"/>
      <c r="L773" s="21"/>
      <c r="M773" s="21"/>
      <c r="N773" s="21"/>
      <c r="O773" s="21"/>
      <c r="P773" s="21"/>
      <c r="Q773" s="21"/>
    </row>
    <row r="774" spans="1:17">
      <c r="A774" s="13">
        <v>51231908465</v>
      </c>
      <c r="B774" s="46" t="s">
        <v>1485</v>
      </c>
      <c r="C774" s="15">
        <v>4</v>
      </c>
      <c r="D774" s="53" t="s">
        <v>1495</v>
      </c>
      <c r="E774" s="21"/>
      <c r="F774" s="46" t="s">
        <v>65</v>
      </c>
      <c r="G774" s="4">
        <v>64.78</v>
      </c>
      <c r="H774" s="37" t="s">
        <v>15</v>
      </c>
      <c r="I774" s="17">
        <v>17</v>
      </c>
      <c r="J774" s="18">
        <f t="shared" ref="J774" si="14">1-(I774/G774)</f>
        <v>0.73757332510033957</v>
      </c>
      <c r="K774" s="21"/>
      <c r="L774" s="21"/>
      <c r="M774" s="21"/>
      <c r="N774" s="21"/>
      <c r="O774" s="21"/>
      <c r="P774" s="21"/>
      <c r="Q774" s="21"/>
    </row>
    <row r="775" spans="1:17">
      <c r="A775" s="13">
        <v>51231927129</v>
      </c>
      <c r="B775" s="46" t="s">
        <v>1485</v>
      </c>
      <c r="C775" s="15">
        <v>1</v>
      </c>
      <c r="D775" s="53" t="s">
        <v>1451</v>
      </c>
      <c r="E775" s="21"/>
      <c r="F775" s="21" t="s">
        <v>24</v>
      </c>
      <c r="G775" s="4">
        <v>59.32</v>
      </c>
      <c r="H775" s="37" t="s">
        <v>15</v>
      </c>
      <c r="I775" s="17">
        <v>15</v>
      </c>
      <c r="J775" s="18">
        <f t="shared" si="13"/>
        <v>0.74713418745785565</v>
      </c>
      <c r="K775" s="21"/>
      <c r="L775" s="21"/>
      <c r="M775" s="21"/>
      <c r="N775" s="21"/>
      <c r="O775" s="21"/>
      <c r="P775" s="21"/>
      <c r="Q775" s="21" t="s">
        <v>15</v>
      </c>
    </row>
    <row r="776" spans="1:17">
      <c r="A776" s="13">
        <v>51241846159</v>
      </c>
      <c r="B776" s="46" t="s">
        <v>1473</v>
      </c>
      <c r="C776" s="14">
        <v>1</v>
      </c>
      <c r="D776" s="19" t="s">
        <v>812</v>
      </c>
      <c r="E776" s="21"/>
      <c r="F776" s="21" t="s">
        <v>14</v>
      </c>
      <c r="G776" s="4">
        <v>169.33</v>
      </c>
      <c r="H776" s="37" t="s">
        <v>15</v>
      </c>
      <c r="I776" s="17">
        <v>120</v>
      </c>
      <c r="J776" s="18">
        <f t="shared" si="13"/>
        <v>0.29132463237465311</v>
      </c>
      <c r="K776" s="21"/>
      <c r="L776" s="21" t="s">
        <v>15</v>
      </c>
      <c r="M776" s="21"/>
      <c r="N776" s="21"/>
      <c r="O776" s="21"/>
      <c r="P776" s="21"/>
      <c r="Q776" s="21"/>
    </row>
    <row r="777" spans="1:17">
      <c r="A777" s="13">
        <v>51241908431</v>
      </c>
      <c r="B777" s="46" t="s">
        <v>1485</v>
      </c>
      <c r="C777" s="14">
        <v>4</v>
      </c>
      <c r="D777" s="53" t="s">
        <v>1493</v>
      </c>
      <c r="E777" s="21"/>
      <c r="F777" s="21" t="s">
        <v>24</v>
      </c>
      <c r="G777" s="17">
        <v>84.18</v>
      </c>
      <c r="H777" s="45" t="s">
        <v>15</v>
      </c>
      <c r="I777" s="17">
        <v>17</v>
      </c>
      <c r="J777" s="18">
        <f t="shared" si="13"/>
        <v>0.7980517937752436</v>
      </c>
      <c r="K777" s="21"/>
      <c r="L777" s="21"/>
      <c r="M777" s="21"/>
      <c r="N777" s="21"/>
      <c r="O777" s="21"/>
      <c r="P777" s="21"/>
      <c r="Q777" s="21"/>
    </row>
    <row r="778" spans="1:17">
      <c r="A778" s="13">
        <v>51251932333</v>
      </c>
      <c r="B778" s="46" t="s">
        <v>1485</v>
      </c>
      <c r="C778" s="14">
        <v>2</v>
      </c>
      <c r="D778" s="19" t="s">
        <v>813</v>
      </c>
      <c r="E778" s="46" t="s">
        <v>17</v>
      </c>
      <c r="F778" s="21" t="s">
        <v>24</v>
      </c>
      <c r="G778" s="4">
        <v>113.41</v>
      </c>
      <c r="H778" s="37" t="s">
        <v>15</v>
      </c>
      <c r="I778" s="17">
        <v>30</v>
      </c>
      <c r="J778" s="18">
        <f t="shared" si="13"/>
        <v>0.73547306234018162</v>
      </c>
      <c r="K778" s="21"/>
      <c r="L778" s="21"/>
      <c r="M778" s="21" t="s">
        <v>15</v>
      </c>
      <c r="N778" s="21"/>
      <c r="O778" s="21"/>
      <c r="P778" s="21"/>
      <c r="Q778" s="21"/>
    </row>
    <row r="779" spans="1:17">
      <c r="A779" s="13">
        <v>51261369815</v>
      </c>
      <c r="B779" s="46" t="s">
        <v>1473</v>
      </c>
      <c r="C779" s="14">
        <v>1</v>
      </c>
      <c r="D779" s="19" t="s">
        <v>814</v>
      </c>
      <c r="E779" s="21"/>
      <c r="F779" s="21" t="s">
        <v>14</v>
      </c>
      <c r="G779" s="17">
        <v>165.48</v>
      </c>
      <c r="H779" s="45" t="s">
        <v>15</v>
      </c>
      <c r="I779" s="17">
        <v>100</v>
      </c>
      <c r="J779" s="18">
        <f t="shared" si="13"/>
        <v>0.39569736524051247</v>
      </c>
      <c r="K779" s="21"/>
      <c r="L779" s="21"/>
      <c r="M779" s="21"/>
      <c r="N779" s="21"/>
      <c r="O779" s="21"/>
      <c r="P779" s="21"/>
      <c r="Q779" s="21" t="s">
        <v>15</v>
      </c>
    </row>
    <row r="780" spans="1:17">
      <c r="A780" s="13">
        <v>51261372594</v>
      </c>
      <c r="B780" s="46" t="s">
        <v>1473</v>
      </c>
      <c r="C780" s="14">
        <v>1</v>
      </c>
      <c r="D780" s="19" t="s">
        <v>815</v>
      </c>
      <c r="E780" s="46" t="s">
        <v>17</v>
      </c>
      <c r="F780" s="21" t="s">
        <v>14</v>
      </c>
      <c r="G780" s="17">
        <v>145.66</v>
      </c>
      <c r="H780" s="45" t="s">
        <v>15</v>
      </c>
      <c r="I780" s="17">
        <v>100</v>
      </c>
      <c r="J780" s="18">
        <f t="shared" si="13"/>
        <v>0.31346972401482909</v>
      </c>
      <c r="K780" s="21"/>
      <c r="L780" s="21"/>
      <c r="M780" s="21" t="s">
        <v>15</v>
      </c>
      <c r="N780" s="21"/>
      <c r="O780" s="21"/>
      <c r="P780" s="21" t="s">
        <v>15</v>
      </c>
      <c r="Q780" s="21"/>
    </row>
    <row r="781" spans="1:17">
      <c r="A781" s="13">
        <v>51261373183</v>
      </c>
      <c r="B781" s="46" t="s">
        <v>1473</v>
      </c>
      <c r="C781" s="14">
        <v>1</v>
      </c>
      <c r="D781" s="19" t="s">
        <v>816</v>
      </c>
      <c r="E781" s="21"/>
      <c r="F781" s="21" t="s">
        <v>14</v>
      </c>
      <c r="G781" s="4">
        <v>158.97</v>
      </c>
      <c r="H781" s="37" t="s">
        <v>15</v>
      </c>
      <c r="I781" s="17">
        <v>100</v>
      </c>
      <c r="J781" s="18">
        <f t="shared" si="13"/>
        <v>0.37095049380386236</v>
      </c>
      <c r="K781" s="21"/>
      <c r="L781" s="21"/>
      <c r="M781" s="21" t="s">
        <v>15</v>
      </c>
      <c r="N781" s="21"/>
      <c r="O781" s="21"/>
      <c r="P781" s="21" t="s">
        <v>15</v>
      </c>
      <c r="Q781" s="21"/>
    </row>
    <row r="782" spans="1:17">
      <c r="A782" s="13">
        <v>51261385115</v>
      </c>
      <c r="B782" s="46" t="s">
        <v>1473</v>
      </c>
      <c r="C782" s="15">
        <v>1</v>
      </c>
      <c r="D782" s="19" t="s">
        <v>817</v>
      </c>
      <c r="E782" s="21"/>
      <c r="F782" s="21" t="s">
        <v>14</v>
      </c>
      <c r="G782" s="4">
        <v>161.05000000000001</v>
      </c>
      <c r="H782" s="37" t="s">
        <v>15</v>
      </c>
      <c r="I782" s="17">
        <v>100</v>
      </c>
      <c r="J782" s="18">
        <f t="shared" si="13"/>
        <v>0.37907482148401117</v>
      </c>
      <c r="K782" s="21"/>
      <c r="L782" s="21"/>
      <c r="M782" s="21" t="s">
        <v>15</v>
      </c>
      <c r="N782" s="21"/>
      <c r="O782" s="21"/>
      <c r="P782" s="21"/>
      <c r="Q782" s="21"/>
    </row>
    <row r="783" spans="1:17">
      <c r="A783" s="13">
        <v>51321803813</v>
      </c>
      <c r="B783" s="46" t="s">
        <v>1485</v>
      </c>
      <c r="C783" s="14">
        <v>1</v>
      </c>
      <c r="D783" s="19" t="s">
        <v>818</v>
      </c>
      <c r="E783" s="21"/>
      <c r="F783" s="21" t="s">
        <v>14</v>
      </c>
      <c r="G783" s="4">
        <v>206.32</v>
      </c>
      <c r="H783" s="37" t="s">
        <v>15</v>
      </c>
      <c r="I783" s="17">
        <v>135</v>
      </c>
      <c r="J783" s="18">
        <f t="shared" si="13"/>
        <v>0.34567661884451339</v>
      </c>
      <c r="K783" s="21" t="s">
        <v>15</v>
      </c>
      <c r="L783" s="21"/>
      <c r="M783" s="21"/>
      <c r="N783" s="21"/>
      <c r="O783" s="21"/>
      <c r="P783" s="21"/>
      <c r="Q783" s="21"/>
    </row>
    <row r="784" spans="1:17">
      <c r="A784" s="13">
        <v>51321809601</v>
      </c>
      <c r="B784" s="46"/>
      <c r="C784" s="15">
        <v>1</v>
      </c>
      <c r="D784" s="19" t="s">
        <v>819</v>
      </c>
      <c r="E784" s="21" t="s">
        <v>17</v>
      </c>
      <c r="F784" s="21" t="s">
        <v>14</v>
      </c>
      <c r="G784" s="17">
        <v>104.07</v>
      </c>
      <c r="H784" s="45" t="s">
        <v>15</v>
      </c>
      <c r="I784" s="17">
        <v>62</v>
      </c>
      <c r="J784" s="18">
        <f t="shared" si="13"/>
        <v>0.4042471413471701</v>
      </c>
      <c r="K784" s="21"/>
      <c r="L784" s="21"/>
      <c r="M784" s="21"/>
      <c r="N784" s="21"/>
      <c r="O784" s="21" t="s">
        <v>15</v>
      </c>
      <c r="P784" s="21"/>
      <c r="Q784" s="21"/>
    </row>
    <row r="785" spans="1:17">
      <c r="A785" s="13">
        <v>51321813184</v>
      </c>
      <c r="B785" s="46"/>
      <c r="C785" s="14">
        <v>1</v>
      </c>
      <c r="D785" s="53" t="s">
        <v>1452</v>
      </c>
      <c r="E785" s="21"/>
      <c r="F785" s="21" t="s">
        <v>14</v>
      </c>
      <c r="G785" s="4">
        <v>250.37</v>
      </c>
      <c r="H785" s="37" t="s">
        <v>15</v>
      </c>
      <c r="I785" s="17">
        <v>145</v>
      </c>
      <c r="J785" s="18">
        <f t="shared" si="13"/>
        <v>0.42085713144546077</v>
      </c>
      <c r="K785" s="21" t="s">
        <v>15</v>
      </c>
      <c r="L785" s="21"/>
      <c r="M785" s="21"/>
      <c r="N785" s="21"/>
      <c r="O785" s="21"/>
      <c r="P785" s="21"/>
      <c r="Q785" s="21"/>
    </row>
    <row r="786" spans="1:17">
      <c r="A786" s="13">
        <v>51321814527</v>
      </c>
      <c r="B786" s="46" t="s">
        <v>1485</v>
      </c>
      <c r="C786" s="15">
        <v>1</v>
      </c>
      <c r="D786" s="19" t="s">
        <v>820</v>
      </c>
      <c r="E786" s="21"/>
      <c r="F786" s="21" t="s">
        <v>14</v>
      </c>
      <c r="G786" s="17">
        <v>226.67</v>
      </c>
      <c r="H786" s="45" t="s">
        <v>15</v>
      </c>
      <c r="I786" s="17">
        <v>158</v>
      </c>
      <c r="J786" s="18">
        <f t="shared" si="13"/>
        <v>0.30295142718489432</v>
      </c>
      <c r="K786" s="21" t="s">
        <v>15</v>
      </c>
      <c r="L786" s="21"/>
      <c r="M786" s="21"/>
      <c r="N786" s="21"/>
      <c r="O786" s="21"/>
      <c r="P786" s="21"/>
      <c r="Q786" s="21"/>
    </row>
    <row r="787" spans="1:17">
      <c r="A787" s="13">
        <v>51321822902</v>
      </c>
      <c r="B787" s="46"/>
      <c r="C787" s="15">
        <v>3</v>
      </c>
      <c r="D787" s="19" t="s">
        <v>821</v>
      </c>
      <c r="E787" s="21"/>
      <c r="F787" s="21" t="s">
        <v>14</v>
      </c>
      <c r="G787" s="4">
        <v>105.27</v>
      </c>
      <c r="H787" s="37" t="s">
        <v>15</v>
      </c>
      <c r="I787" s="17">
        <v>52</v>
      </c>
      <c r="J787" s="18">
        <f t="shared" si="13"/>
        <v>0.5060321079129857</v>
      </c>
      <c r="K787" s="21"/>
      <c r="L787" s="21" t="s">
        <v>15</v>
      </c>
      <c r="M787" s="21"/>
      <c r="N787" s="21"/>
      <c r="O787" s="21"/>
      <c r="P787" s="21"/>
      <c r="Q787" s="21"/>
    </row>
    <row r="788" spans="1:17">
      <c r="A788" s="13">
        <v>51321867901</v>
      </c>
      <c r="B788" s="46"/>
      <c r="C788" s="14">
        <v>6</v>
      </c>
      <c r="D788" s="19" t="s">
        <v>822</v>
      </c>
      <c r="E788" s="21"/>
      <c r="F788" s="21" t="s">
        <v>14</v>
      </c>
      <c r="G788" s="17">
        <v>129.24</v>
      </c>
      <c r="H788" s="45" t="s">
        <v>15</v>
      </c>
      <c r="I788" s="17">
        <v>60</v>
      </c>
      <c r="J788" s="18">
        <f t="shared" si="13"/>
        <v>0.53574744661095641</v>
      </c>
      <c r="K788" s="21"/>
      <c r="L788" s="21" t="s">
        <v>15</v>
      </c>
      <c r="M788" s="21"/>
      <c r="N788" s="21"/>
      <c r="O788" s="21"/>
      <c r="P788" s="21"/>
      <c r="Q788" s="21"/>
    </row>
    <row r="789" spans="1:17">
      <c r="A789" s="13">
        <v>51321867902</v>
      </c>
      <c r="B789" s="46"/>
      <c r="C789" s="14">
        <v>6</v>
      </c>
      <c r="D789" s="19" t="s">
        <v>823</v>
      </c>
      <c r="E789" s="21"/>
      <c r="F789" s="21" t="s">
        <v>14</v>
      </c>
      <c r="G789" s="17">
        <v>129.24</v>
      </c>
      <c r="H789" s="45" t="s">
        <v>15</v>
      </c>
      <c r="I789" s="17">
        <v>60</v>
      </c>
      <c r="J789" s="18">
        <f t="shared" si="13"/>
        <v>0.53574744661095641</v>
      </c>
      <c r="K789" s="21"/>
      <c r="L789" s="21" t="s">
        <v>15</v>
      </c>
      <c r="M789" s="21"/>
      <c r="N789" s="21"/>
      <c r="O789" s="21"/>
      <c r="P789" s="21"/>
      <c r="Q789" s="21"/>
    </row>
    <row r="790" spans="1:17">
      <c r="A790" s="13">
        <v>51321904507</v>
      </c>
      <c r="B790" s="46"/>
      <c r="C790" s="15">
        <v>3</v>
      </c>
      <c r="D790" s="19" t="s">
        <v>824</v>
      </c>
      <c r="E790" s="21"/>
      <c r="F790" s="21" t="s">
        <v>14</v>
      </c>
      <c r="G790" s="4">
        <v>65.14</v>
      </c>
      <c r="H790" s="37" t="s">
        <v>15</v>
      </c>
      <c r="I790" s="17">
        <v>39</v>
      </c>
      <c r="J790" s="18">
        <f t="shared" si="13"/>
        <v>0.40128953024255454</v>
      </c>
      <c r="K790" s="21"/>
      <c r="L790" s="21"/>
      <c r="M790" s="21" t="s">
        <v>15</v>
      </c>
      <c r="N790" s="21"/>
      <c r="O790" s="21"/>
      <c r="P790" s="21"/>
      <c r="Q790" s="21"/>
    </row>
    <row r="791" spans="1:17">
      <c r="A791" s="13">
        <v>51321938367</v>
      </c>
      <c r="B791" s="46"/>
      <c r="C791" s="14">
        <v>1</v>
      </c>
      <c r="D791" s="19" t="s">
        <v>825</v>
      </c>
      <c r="E791" s="21"/>
      <c r="F791" s="21" t="s">
        <v>14</v>
      </c>
      <c r="G791" s="17">
        <v>358.86</v>
      </c>
      <c r="H791" s="45" t="s">
        <v>15</v>
      </c>
      <c r="I791" s="17">
        <v>190</v>
      </c>
      <c r="J791" s="18">
        <f t="shared" si="13"/>
        <v>0.47054561667502648</v>
      </c>
      <c r="K791" s="21"/>
      <c r="L791" s="21"/>
      <c r="M791" s="21"/>
      <c r="N791" s="21"/>
      <c r="O791" s="21"/>
      <c r="P791" s="21"/>
      <c r="Q791" s="21"/>
    </row>
    <row r="792" spans="1:17">
      <c r="A792" s="13">
        <v>51331369237</v>
      </c>
      <c r="B792" s="46" t="s">
        <v>1464</v>
      </c>
      <c r="C792" s="14">
        <v>1</v>
      </c>
      <c r="D792" s="19" t="s">
        <v>826</v>
      </c>
      <c r="E792" s="21" t="s">
        <v>17</v>
      </c>
      <c r="F792" s="21" t="s">
        <v>14</v>
      </c>
      <c r="G792" s="4">
        <v>357.91</v>
      </c>
      <c r="H792" s="37" t="s">
        <v>15</v>
      </c>
      <c r="I792" s="17">
        <v>315</v>
      </c>
      <c r="J792" s="18">
        <f t="shared" si="13"/>
        <v>0.11989047525914343</v>
      </c>
      <c r="K792" s="21"/>
      <c r="L792" s="21"/>
      <c r="M792" s="21"/>
      <c r="N792" s="21"/>
      <c r="O792" s="21"/>
      <c r="P792" s="21" t="s">
        <v>15</v>
      </c>
      <c r="Q792" s="21"/>
    </row>
    <row r="793" spans="1:17">
      <c r="A793" s="13">
        <v>51331369238</v>
      </c>
      <c r="B793" s="46" t="s">
        <v>1464</v>
      </c>
      <c r="C793" s="15">
        <v>1</v>
      </c>
      <c r="D793" s="19" t="s">
        <v>827</v>
      </c>
      <c r="E793" s="21" t="s">
        <v>17</v>
      </c>
      <c r="F793" s="21" t="s">
        <v>14</v>
      </c>
      <c r="G793" s="4">
        <v>390.09</v>
      </c>
      <c r="H793" s="37" t="s">
        <v>15</v>
      </c>
      <c r="I793" s="17">
        <v>315</v>
      </c>
      <c r="J793" s="18">
        <f t="shared" si="13"/>
        <v>0.19249403983696067</v>
      </c>
      <c r="K793" s="21"/>
      <c r="L793" s="21"/>
      <c r="M793" s="21"/>
      <c r="N793" s="21"/>
      <c r="O793" s="21"/>
      <c r="P793" s="21" t="s">
        <v>15</v>
      </c>
      <c r="Q793" s="21"/>
    </row>
    <row r="794" spans="1:17">
      <c r="A794" s="13">
        <v>51331369247</v>
      </c>
      <c r="B794" s="46" t="s">
        <v>1464</v>
      </c>
      <c r="C794" s="15">
        <v>1</v>
      </c>
      <c r="D794" s="19" t="s">
        <v>828</v>
      </c>
      <c r="E794" s="46" t="s">
        <v>17</v>
      </c>
      <c r="F794" s="21" t="s">
        <v>246</v>
      </c>
      <c r="G794" s="4">
        <v>478.31</v>
      </c>
      <c r="H794" s="37" t="s">
        <v>15</v>
      </c>
      <c r="I794" s="17">
        <v>325</v>
      </c>
      <c r="J794" s="18">
        <f t="shared" si="13"/>
        <v>0.32052434613535152</v>
      </c>
      <c r="K794" s="21"/>
      <c r="L794" s="21"/>
      <c r="M794" s="21"/>
      <c r="N794" s="21" t="s">
        <v>15</v>
      </c>
      <c r="O794" s="21" t="s">
        <v>15</v>
      </c>
      <c r="P794" s="21" t="s">
        <v>15</v>
      </c>
      <c r="Q794" s="21" t="s">
        <v>15</v>
      </c>
    </row>
    <row r="795" spans="1:17">
      <c r="A795" s="13">
        <v>51331369248</v>
      </c>
      <c r="B795" s="46" t="s">
        <v>1464</v>
      </c>
      <c r="C795" s="14">
        <v>1</v>
      </c>
      <c r="D795" s="19" t="s">
        <v>829</v>
      </c>
      <c r="E795" s="21"/>
      <c r="F795" s="21" t="s">
        <v>246</v>
      </c>
      <c r="G795" s="17">
        <v>478.31</v>
      </c>
      <c r="H795" s="45" t="s">
        <v>15</v>
      </c>
      <c r="I795" s="17">
        <v>325</v>
      </c>
      <c r="J795" s="18">
        <f t="shared" si="13"/>
        <v>0.32052434613535152</v>
      </c>
      <c r="K795" s="21"/>
      <c r="L795" s="21"/>
      <c r="M795" s="21"/>
      <c r="N795" s="21" t="s">
        <v>15</v>
      </c>
      <c r="O795" s="21" t="s">
        <v>15</v>
      </c>
      <c r="P795" s="21" t="s">
        <v>15</v>
      </c>
      <c r="Q795" s="21" t="s">
        <v>15</v>
      </c>
    </row>
    <row r="796" spans="1:17">
      <c r="A796" s="13">
        <v>51331375395</v>
      </c>
      <c r="B796" s="46" t="s">
        <v>1464</v>
      </c>
      <c r="C796" s="14">
        <v>1</v>
      </c>
      <c r="D796" s="19" t="s">
        <v>830</v>
      </c>
      <c r="E796" s="21" t="s">
        <v>17</v>
      </c>
      <c r="F796" s="21" t="s">
        <v>14</v>
      </c>
      <c r="G796" s="17">
        <v>390.09</v>
      </c>
      <c r="H796" s="45" t="s">
        <v>15</v>
      </c>
      <c r="I796" s="17">
        <v>310</v>
      </c>
      <c r="J796" s="18">
        <f t="shared" si="13"/>
        <v>0.20531159476018346</v>
      </c>
      <c r="K796" s="21"/>
      <c r="L796" s="21"/>
      <c r="M796" s="21"/>
      <c r="N796" s="21"/>
      <c r="O796" s="21"/>
      <c r="P796" s="21" t="s">
        <v>15</v>
      </c>
      <c r="Q796" s="21"/>
    </row>
    <row r="797" spans="1:17">
      <c r="A797" s="13">
        <v>51331375396</v>
      </c>
      <c r="B797" s="46" t="s">
        <v>1464</v>
      </c>
      <c r="C797" s="15">
        <v>1</v>
      </c>
      <c r="D797" s="19" t="s">
        <v>831</v>
      </c>
      <c r="E797" s="21" t="s">
        <v>17</v>
      </c>
      <c r="F797" s="21" t="s">
        <v>14</v>
      </c>
      <c r="G797" s="4">
        <v>390.09</v>
      </c>
      <c r="H797" s="37" t="s">
        <v>15</v>
      </c>
      <c r="I797" s="17">
        <v>310</v>
      </c>
      <c r="J797" s="18">
        <f t="shared" si="13"/>
        <v>0.20531159476018346</v>
      </c>
      <c r="K797" s="21"/>
      <c r="L797" s="21"/>
      <c r="M797" s="21"/>
      <c r="N797" s="21"/>
      <c r="O797" s="21"/>
      <c r="P797" s="21" t="s">
        <v>15</v>
      </c>
      <c r="Q797" s="21"/>
    </row>
    <row r="798" spans="1:17">
      <c r="A798" s="13">
        <v>51331868187</v>
      </c>
      <c r="B798" s="46"/>
      <c r="C798" s="15">
        <v>6</v>
      </c>
      <c r="D798" s="19" t="s">
        <v>832</v>
      </c>
      <c r="E798" s="21"/>
      <c r="F798" s="21" t="s">
        <v>14</v>
      </c>
      <c r="G798" s="4">
        <v>120.31</v>
      </c>
      <c r="H798" s="37" t="s">
        <v>15</v>
      </c>
      <c r="I798" s="17">
        <v>72</v>
      </c>
      <c r="J798" s="18">
        <f t="shared" si="13"/>
        <v>0.40154600615077718</v>
      </c>
      <c r="K798" s="21"/>
      <c r="L798" s="21"/>
      <c r="M798" s="21"/>
      <c r="N798" s="21"/>
      <c r="O798" s="21"/>
      <c r="P798" s="21" t="s">
        <v>15</v>
      </c>
      <c r="Q798" s="21"/>
    </row>
    <row r="799" spans="1:17">
      <c r="A799" s="13">
        <v>51331868188</v>
      </c>
      <c r="B799" s="46"/>
      <c r="C799" s="14">
        <v>4</v>
      </c>
      <c r="D799" s="19" t="s">
        <v>833</v>
      </c>
      <c r="E799" s="21"/>
      <c r="F799" s="21" t="s">
        <v>14</v>
      </c>
      <c r="G799" s="17">
        <v>120.31</v>
      </c>
      <c r="H799" s="45" t="s">
        <v>15</v>
      </c>
      <c r="I799" s="17">
        <v>72</v>
      </c>
      <c r="J799" s="18">
        <f t="shared" si="13"/>
        <v>0.40154600615077718</v>
      </c>
      <c r="K799" s="21"/>
      <c r="L799" s="21"/>
      <c r="M799" s="21"/>
      <c r="N799" s="21"/>
      <c r="O799" s="21"/>
      <c r="P799" s="21" t="s">
        <v>15</v>
      </c>
      <c r="Q799" s="21"/>
    </row>
    <row r="800" spans="1:17">
      <c r="A800" s="13">
        <v>51331868830</v>
      </c>
      <c r="B800" s="46"/>
      <c r="C800" s="15">
        <v>3</v>
      </c>
      <c r="D800" s="19" t="s">
        <v>834</v>
      </c>
      <c r="E800" s="21"/>
      <c r="F800" s="21" t="s">
        <v>14</v>
      </c>
      <c r="G800" s="4">
        <v>117.26</v>
      </c>
      <c r="H800" s="37" t="s">
        <v>15</v>
      </c>
      <c r="I800" s="17">
        <v>70</v>
      </c>
      <c r="J800" s="18">
        <f t="shared" si="13"/>
        <v>0.40303598840184207</v>
      </c>
      <c r="K800" s="21"/>
      <c r="L800" s="21"/>
      <c r="M800" s="21"/>
      <c r="N800" s="21"/>
      <c r="O800" s="21" t="s">
        <v>15</v>
      </c>
      <c r="P800" s="21"/>
      <c r="Q800" s="21" t="s">
        <v>15</v>
      </c>
    </row>
    <row r="801" spans="1:17">
      <c r="A801" s="13">
        <v>51331921505</v>
      </c>
      <c r="B801" s="46"/>
      <c r="C801" s="15">
        <v>1</v>
      </c>
      <c r="D801" s="19" t="s">
        <v>835</v>
      </c>
      <c r="E801" s="21"/>
      <c r="F801" s="21" t="s">
        <v>14</v>
      </c>
      <c r="G801" s="17">
        <v>471.75</v>
      </c>
      <c r="H801" s="45" t="s">
        <v>15</v>
      </c>
      <c r="I801" s="17">
        <v>325</v>
      </c>
      <c r="J801" s="18">
        <f t="shared" si="13"/>
        <v>0.31107578166401695</v>
      </c>
      <c r="K801" s="21"/>
      <c r="L801" s="21"/>
      <c r="M801" s="21"/>
      <c r="N801" s="21"/>
      <c r="O801" s="21"/>
      <c r="P801" s="21" t="s">
        <v>15</v>
      </c>
      <c r="Q801" s="21"/>
    </row>
    <row r="802" spans="1:17">
      <c r="A802" s="13">
        <v>51331921506</v>
      </c>
      <c r="B802" s="46"/>
      <c r="C802" s="14">
        <v>4</v>
      </c>
      <c r="D802" s="19" t="s">
        <v>836</v>
      </c>
      <c r="E802" s="46" t="s">
        <v>17</v>
      </c>
      <c r="F802" s="21" t="s">
        <v>14</v>
      </c>
      <c r="G802" s="4">
        <v>471.75</v>
      </c>
      <c r="H802" s="37" t="s">
        <v>15</v>
      </c>
      <c r="I802" s="17">
        <v>325</v>
      </c>
      <c r="J802" s="18">
        <f t="shared" si="13"/>
        <v>0.31107578166401695</v>
      </c>
      <c r="K802" s="21"/>
      <c r="L802" s="21"/>
      <c r="M802" s="21"/>
      <c r="N802" s="21"/>
      <c r="O802" s="21"/>
      <c r="P802" s="21" t="s">
        <v>15</v>
      </c>
      <c r="Q802" s="21"/>
    </row>
    <row r="803" spans="1:17">
      <c r="A803" s="13">
        <v>51351846567</v>
      </c>
      <c r="B803" s="46"/>
      <c r="C803" s="14">
        <v>3</v>
      </c>
      <c r="D803" s="19" t="s">
        <v>837</v>
      </c>
      <c r="E803" s="21"/>
      <c r="F803" s="21" t="s">
        <v>14</v>
      </c>
      <c r="G803" s="4">
        <v>177.54</v>
      </c>
      <c r="H803" s="37" t="s">
        <v>15</v>
      </c>
      <c r="I803" s="17">
        <v>112</v>
      </c>
      <c r="J803" s="18">
        <f t="shared" si="13"/>
        <v>0.36915624647966649</v>
      </c>
      <c r="K803" s="21"/>
      <c r="L803" s="21"/>
      <c r="M803" s="21"/>
      <c r="N803" s="21"/>
      <c r="O803" s="21" t="s">
        <v>15</v>
      </c>
      <c r="P803" s="21"/>
      <c r="Q803" s="21" t="s">
        <v>15</v>
      </c>
    </row>
    <row r="804" spans="1:17">
      <c r="A804" s="13">
        <v>51351846568</v>
      </c>
      <c r="B804" s="46"/>
      <c r="C804" s="14">
        <v>3</v>
      </c>
      <c r="D804" s="19" t="s">
        <v>838</v>
      </c>
      <c r="E804" s="21"/>
      <c r="F804" s="21" t="s">
        <v>14</v>
      </c>
      <c r="G804" s="17">
        <v>239.19</v>
      </c>
      <c r="H804" s="45" t="s">
        <v>15</v>
      </c>
      <c r="I804" s="17">
        <v>150</v>
      </c>
      <c r="J804" s="18">
        <f t="shared" si="13"/>
        <v>0.37288348175090935</v>
      </c>
      <c r="K804" s="21"/>
      <c r="L804" s="21"/>
      <c r="M804" s="21"/>
      <c r="N804" s="21"/>
      <c r="O804" s="21" t="s">
        <v>15</v>
      </c>
      <c r="P804" s="21"/>
      <c r="Q804" s="21" t="s">
        <v>15</v>
      </c>
    </row>
    <row r="805" spans="1:17">
      <c r="A805" s="13">
        <v>51351868191</v>
      </c>
      <c r="B805" s="46"/>
      <c r="C805" s="14">
        <v>5</v>
      </c>
      <c r="D805" s="19" t="s">
        <v>839</v>
      </c>
      <c r="E805" s="21" t="s">
        <v>17</v>
      </c>
      <c r="F805" s="21" t="s">
        <v>14</v>
      </c>
      <c r="G805" s="4">
        <v>172.3</v>
      </c>
      <c r="H805" s="37" t="s">
        <v>15</v>
      </c>
      <c r="I805" s="17">
        <v>110</v>
      </c>
      <c r="J805" s="18">
        <f t="shared" si="13"/>
        <v>0.36157864190365641</v>
      </c>
      <c r="K805" s="21"/>
      <c r="L805" s="21"/>
      <c r="M805" s="21"/>
      <c r="N805" s="21"/>
      <c r="O805" s="21"/>
      <c r="P805" s="21" t="s">
        <v>15</v>
      </c>
      <c r="Q805" s="21"/>
    </row>
    <row r="806" spans="1:17">
      <c r="A806" s="13">
        <v>51351868192</v>
      </c>
      <c r="B806" s="46"/>
      <c r="C806" s="15">
        <v>5</v>
      </c>
      <c r="D806" s="19" t="s">
        <v>840</v>
      </c>
      <c r="E806" s="21"/>
      <c r="F806" s="21" t="s">
        <v>14</v>
      </c>
      <c r="G806" s="4">
        <v>172.3</v>
      </c>
      <c r="H806" s="37" t="s">
        <v>15</v>
      </c>
      <c r="I806" s="17">
        <v>110</v>
      </c>
      <c r="J806" s="18">
        <f t="shared" si="13"/>
        <v>0.36157864190365641</v>
      </c>
      <c r="K806" s="21"/>
      <c r="L806" s="21"/>
      <c r="M806" s="21"/>
      <c r="N806" s="21"/>
      <c r="O806" s="21"/>
      <c r="P806" s="21" t="s">
        <v>15</v>
      </c>
      <c r="Q806" s="21"/>
    </row>
    <row r="807" spans="1:17">
      <c r="A807" s="13">
        <v>51371874605</v>
      </c>
      <c r="B807" s="46"/>
      <c r="C807" s="15">
        <v>4</v>
      </c>
      <c r="D807" s="19" t="s">
        <v>841</v>
      </c>
      <c r="E807" s="6"/>
      <c r="F807" s="21" t="s">
        <v>14</v>
      </c>
      <c r="G807" s="17">
        <v>399.04</v>
      </c>
      <c r="H807" s="45" t="s">
        <v>15</v>
      </c>
      <c r="I807" s="17">
        <v>235</v>
      </c>
      <c r="J807" s="18">
        <f t="shared" si="13"/>
        <v>0.41108660785886131</v>
      </c>
      <c r="K807" s="21"/>
      <c r="L807" s="21"/>
      <c r="M807" s="6"/>
      <c r="N807" s="21"/>
      <c r="O807" s="21"/>
      <c r="P807" s="6" t="s">
        <v>15</v>
      </c>
      <c r="Q807" s="6"/>
    </row>
    <row r="808" spans="1:17">
      <c r="A808" s="13">
        <v>51371874606</v>
      </c>
      <c r="B808" s="46"/>
      <c r="C808" s="14">
        <v>1</v>
      </c>
      <c r="D808" s="2" t="s">
        <v>842</v>
      </c>
      <c r="E808" s="6"/>
      <c r="F808" s="21" t="s">
        <v>14</v>
      </c>
      <c r="G808" s="4">
        <v>399.04</v>
      </c>
      <c r="H808" s="37" t="s">
        <v>15</v>
      </c>
      <c r="I808" s="17">
        <v>260</v>
      </c>
      <c r="J808" s="18">
        <f t="shared" si="13"/>
        <v>0.34843624699278275</v>
      </c>
      <c r="K808" s="21"/>
      <c r="L808" s="21"/>
      <c r="M808" s="6"/>
      <c r="N808" s="21"/>
      <c r="O808" s="21"/>
      <c r="P808" s="6" t="s">
        <v>15</v>
      </c>
      <c r="Q808" s="6"/>
    </row>
    <row r="809" spans="1:17">
      <c r="A809" s="13">
        <v>51418119726</v>
      </c>
      <c r="B809" s="46"/>
      <c r="C809" s="14">
        <v>5</v>
      </c>
      <c r="D809" s="2" t="s">
        <v>843</v>
      </c>
      <c r="E809" s="21"/>
      <c r="F809" s="21" t="s">
        <v>14</v>
      </c>
      <c r="G809" s="4">
        <v>3.69</v>
      </c>
      <c r="H809" s="37" t="s">
        <v>15</v>
      </c>
      <c r="I809" s="17">
        <v>2.25</v>
      </c>
      <c r="J809" s="18">
        <f t="shared" si="13"/>
        <v>0.3902439024390244</v>
      </c>
      <c r="K809" s="21"/>
      <c r="L809" s="21"/>
      <c r="M809" s="21"/>
      <c r="N809" s="21"/>
      <c r="O809" s="21"/>
      <c r="P809" s="21"/>
      <c r="Q809" s="21"/>
    </row>
    <row r="810" spans="1:17">
      <c r="A810" s="13">
        <v>51418122408</v>
      </c>
      <c r="B810" s="46"/>
      <c r="C810" s="14">
        <v>22</v>
      </c>
      <c r="D810" s="19" t="s">
        <v>844</v>
      </c>
      <c r="E810" s="6"/>
      <c r="F810" s="6" t="s">
        <v>24</v>
      </c>
      <c r="G810" s="4">
        <v>2.31</v>
      </c>
      <c r="H810" s="37" t="s">
        <v>15</v>
      </c>
      <c r="I810" s="17">
        <v>1.5</v>
      </c>
      <c r="J810" s="18">
        <f t="shared" si="13"/>
        <v>0.35064935064935066</v>
      </c>
      <c r="K810" s="21"/>
      <c r="L810" s="21"/>
      <c r="M810" s="6"/>
      <c r="N810" s="21"/>
      <c r="O810" s="21"/>
      <c r="P810" s="6"/>
      <c r="Q810" s="6"/>
    </row>
    <row r="811" spans="1:17">
      <c r="A811" s="13">
        <v>51436440260</v>
      </c>
      <c r="B811" s="46"/>
      <c r="C811" s="14">
        <v>6</v>
      </c>
      <c r="D811" s="19" t="s">
        <v>845</v>
      </c>
      <c r="E811" s="21"/>
      <c r="F811" s="21" t="s">
        <v>14</v>
      </c>
      <c r="G811" s="4">
        <v>3.74</v>
      </c>
      <c r="H811" s="37" t="s">
        <v>15</v>
      </c>
      <c r="I811" s="17">
        <v>3</v>
      </c>
      <c r="J811" s="18">
        <f t="shared" si="13"/>
        <v>0.19786096256684493</v>
      </c>
      <c r="K811" s="21" t="s">
        <v>15</v>
      </c>
      <c r="L811" s="21" t="s">
        <v>15</v>
      </c>
      <c r="M811" s="21" t="s">
        <v>15</v>
      </c>
      <c r="N811" s="21" t="s">
        <v>15</v>
      </c>
      <c r="O811" s="21" t="s">
        <v>15</v>
      </c>
      <c r="P811" s="21" t="s">
        <v>15</v>
      </c>
      <c r="Q811" s="21" t="s">
        <v>15</v>
      </c>
    </row>
    <row r="812" spans="1:17">
      <c r="A812" s="13">
        <v>51471840961</v>
      </c>
      <c r="B812" s="46"/>
      <c r="C812" s="14">
        <v>4</v>
      </c>
      <c r="D812" s="19" t="s">
        <v>846</v>
      </c>
      <c r="E812" s="21"/>
      <c r="F812" s="21" t="s">
        <v>24</v>
      </c>
      <c r="G812" s="4">
        <v>1.68</v>
      </c>
      <c r="H812" s="37" t="s">
        <v>15</v>
      </c>
      <c r="I812" s="17">
        <v>1</v>
      </c>
      <c r="J812" s="18">
        <f t="shared" si="13"/>
        <v>0.40476190476190477</v>
      </c>
      <c r="K812" s="21"/>
      <c r="L812" s="21" t="s">
        <v>15</v>
      </c>
      <c r="M812" s="21" t="s">
        <v>15</v>
      </c>
      <c r="N812" s="21"/>
      <c r="O812" s="21"/>
      <c r="P812" s="21" t="s">
        <v>15</v>
      </c>
      <c r="Q812" s="21"/>
    </row>
    <row r="813" spans="1:17">
      <c r="A813" s="13">
        <v>51471877688</v>
      </c>
      <c r="B813" s="46"/>
      <c r="C813" s="15">
        <v>6</v>
      </c>
      <c r="D813" s="2" t="s">
        <v>847</v>
      </c>
      <c r="E813" s="6"/>
      <c r="F813" s="6" t="s">
        <v>14</v>
      </c>
      <c r="G813" s="17">
        <v>9.48</v>
      </c>
      <c r="H813" s="45" t="s">
        <v>15</v>
      </c>
      <c r="I813" s="17">
        <v>4</v>
      </c>
      <c r="J813" s="18">
        <f t="shared" si="13"/>
        <v>0.57805907172995785</v>
      </c>
      <c r="K813" s="21"/>
      <c r="L813" s="21"/>
      <c r="M813" s="6"/>
      <c r="N813" s="21"/>
      <c r="O813" s="21"/>
      <c r="P813" s="6"/>
      <c r="Q813" s="6" t="s">
        <v>15</v>
      </c>
    </row>
    <row r="814" spans="1:17">
      <c r="A814" s="13">
        <v>51481915964</v>
      </c>
      <c r="B814" s="46"/>
      <c r="C814" s="15">
        <v>14</v>
      </c>
      <c r="D814" s="19" t="s">
        <v>848</v>
      </c>
      <c r="E814" s="21"/>
      <c r="F814" s="6" t="s">
        <v>14</v>
      </c>
      <c r="G814" s="17">
        <v>1</v>
      </c>
      <c r="H814" s="45" t="s">
        <v>15</v>
      </c>
      <c r="I814" s="17">
        <v>0.6</v>
      </c>
      <c r="J814" s="18">
        <f t="shared" si="13"/>
        <v>0.4</v>
      </c>
      <c r="K814" s="21"/>
      <c r="L814" s="21" t="s">
        <v>15</v>
      </c>
      <c r="M814" s="21" t="s">
        <v>15</v>
      </c>
      <c r="N814" s="21"/>
      <c r="O814" s="21" t="s">
        <v>15</v>
      </c>
      <c r="P814" s="21"/>
      <c r="Q814" s="21" t="s">
        <v>15</v>
      </c>
    </row>
    <row r="815" spans="1:17">
      <c r="A815" s="13">
        <v>51711835752</v>
      </c>
      <c r="B815" s="46"/>
      <c r="C815" s="14">
        <v>8</v>
      </c>
      <c r="D815" s="19" t="s">
        <v>849</v>
      </c>
      <c r="E815" s="21"/>
      <c r="F815" s="6" t="s">
        <v>14</v>
      </c>
      <c r="G815" s="17">
        <v>14.68</v>
      </c>
      <c r="H815" s="45" t="s">
        <v>15</v>
      </c>
      <c r="I815" s="17">
        <v>8.25</v>
      </c>
      <c r="J815" s="18">
        <f t="shared" si="13"/>
        <v>0.43801089918256131</v>
      </c>
      <c r="K815" s="21" t="s">
        <v>15</v>
      </c>
      <c r="L815" s="21" t="s">
        <v>15</v>
      </c>
      <c r="M815" s="21"/>
      <c r="N815" s="21" t="s">
        <v>15</v>
      </c>
      <c r="O815" s="21" t="s">
        <v>15</v>
      </c>
      <c r="P815" s="21"/>
      <c r="Q815" s="21"/>
    </row>
    <row r="816" spans="1:17">
      <c r="A816" s="13">
        <v>51711874203</v>
      </c>
      <c r="B816" s="46" t="s">
        <v>1498</v>
      </c>
      <c r="C816" s="15">
        <v>37</v>
      </c>
      <c r="D816" s="19" t="s">
        <v>850</v>
      </c>
      <c r="E816" s="21"/>
      <c r="F816" s="6" t="s">
        <v>14</v>
      </c>
      <c r="G816" s="17">
        <v>1.32</v>
      </c>
      <c r="H816" s="45" t="s">
        <v>15</v>
      </c>
      <c r="I816" s="17">
        <v>0.8</v>
      </c>
      <c r="J816" s="18">
        <f t="shared" si="13"/>
        <v>0.39393939393939392</v>
      </c>
      <c r="K816" s="21"/>
      <c r="L816" s="21" t="s">
        <v>15</v>
      </c>
      <c r="M816" s="21" t="s">
        <v>15</v>
      </c>
      <c r="N816" s="21"/>
      <c r="O816" s="21" t="s">
        <v>15</v>
      </c>
      <c r="P816" s="21"/>
      <c r="Q816" s="21" t="s">
        <v>15</v>
      </c>
    </row>
    <row r="817" spans="1:17">
      <c r="A817" s="13">
        <v>51711916197</v>
      </c>
      <c r="B817" s="46"/>
      <c r="C817" s="14">
        <v>1</v>
      </c>
      <c r="D817" s="19" t="s">
        <v>851</v>
      </c>
      <c r="E817" s="6"/>
      <c r="F817" s="6" t="s">
        <v>14</v>
      </c>
      <c r="G817" s="4">
        <v>2.0299999999999998</v>
      </c>
      <c r="H817" s="37" t="s">
        <v>15</v>
      </c>
      <c r="I817" s="17">
        <v>1.4</v>
      </c>
      <c r="J817" s="18">
        <f t="shared" si="13"/>
        <v>0.31034482758620685</v>
      </c>
      <c r="K817" s="21"/>
      <c r="L817" s="21"/>
      <c r="M817" s="6" t="s">
        <v>15</v>
      </c>
      <c r="N817" s="21"/>
      <c r="O817" s="21"/>
      <c r="P817" s="6"/>
      <c r="Q817" s="6" t="s">
        <v>15</v>
      </c>
    </row>
    <row r="818" spans="1:17">
      <c r="A818" s="13">
        <v>51711931877</v>
      </c>
      <c r="B818" s="46"/>
      <c r="C818" s="14">
        <v>1</v>
      </c>
      <c r="D818" s="19" t="s">
        <v>852</v>
      </c>
      <c r="E818" s="6"/>
      <c r="F818" s="6" t="s">
        <v>14</v>
      </c>
      <c r="G818" s="17">
        <v>46.41</v>
      </c>
      <c r="H818" s="45" t="s">
        <v>15</v>
      </c>
      <c r="I818" s="17">
        <v>30</v>
      </c>
      <c r="J818" s="18">
        <f t="shared" si="13"/>
        <v>0.35358758888170649</v>
      </c>
      <c r="K818" s="21"/>
      <c r="L818" s="21"/>
      <c r="M818" s="6"/>
      <c r="N818" s="21"/>
      <c r="O818" s="21"/>
      <c r="P818" s="6"/>
      <c r="Q818" s="6" t="s">
        <v>15</v>
      </c>
    </row>
    <row r="819" spans="1:17">
      <c r="A819" s="13">
        <v>51711942807</v>
      </c>
      <c r="B819" s="46"/>
      <c r="C819" s="15">
        <v>1</v>
      </c>
      <c r="D819" s="19" t="s">
        <v>853</v>
      </c>
      <c r="E819" s="21"/>
      <c r="F819" s="6" t="s">
        <v>14</v>
      </c>
      <c r="G819" s="4">
        <v>117.64</v>
      </c>
      <c r="H819" s="37" t="s">
        <v>15</v>
      </c>
      <c r="I819" s="17">
        <v>70</v>
      </c>
      <c r="J819" s="18">
        <f t="shared" si="13"/>
        <v>0.40496429785787147</v>
      </c>
      <c r="K819" s="21"/>
      <c r="L819" s="21"/>
      <c r="M819" s="21" t="s">
        <v>15</v>
      </c>
      <c r="N819" s="21"/>
      <c r="O819" s="21"/>
      <c r="P819" s="21"/>
      <c r="Q819" s="21"/>
    </row>
    <row r="820" spans="1:17">
      <c r="A820" s="13">
        <v>51711942808</v>
      </c>
      <c r="B820" s="46"/>
      <c r="C820" s="15">
        <v>1</v>
      </c>
      <c r="D820" s="19" t="s">
        <v>854</v>
      </c>
      <c r="E820" s="21"/>
      <c r="F820" s="6" t="s">
        <v>14</v>
      </c>
      <c r="G820" s="4">
        <v>117.64</v>
      </c>
      <c r="H820" s="37" t="s">
        <v>15</v>
      </c>
      <c r="I820" s="17">
        <v>70</v>
      </c>
      <c r="J820" s="18">
        <f t="shared" si="13"/>
        <v>0.40496429785787147</v>
      </c>
      <c r="K820" s="21"/>
      <c r="L820" s="21"/>
      <c r="M820" s="21" t="s">
        <v>15</v>
      </c>
      <c r="N820" s="21"/>
      <c r="O820" s="21"/>
      <c r="P820" s="21"/>
      <c r="Q820" s="21"/>
    </row>
    <row r="821" spans="1:17">
      <c r="A821" s="13">
        <v>52101859672</v>
      </c>
      <c r="B821" s="46" t="s">
        <v>1478</v>
      </c>
      <c r="C821" s="15">
        <v>1</v>
      </c>
      <c r="D821" s="19" t="s">
        <v>855</v>
      </c>
      <c r="E821" s="21"/>
      <c r="F821" s="6" t="s">
        <v>14</v>
      </c>
      <c r="G821" s="4">
        <v>61.51</v>
      </c>
      <c r="H821" s="37" t="s">
        <v>15</v>
      </c>
      <c r="I821" s="17">
        <v>39</v>
      </c>
      <c r="J821" s="18">
        <f t="shared" ref="J821:J882" si="15">1-(I821/G821)</f>
        <v>0.36595675499918712</v>
      </c>
      <c r="K821" s="21" t="s">
        <v>15</v>
      </c>
      <c r="L821" s="21" t="s">
        <v>15</v>
      </c>
      <c r="M821" s="21"/>
      <c r="N821" s="21"/>
      <c r="O821" s="21"/>
      <c r="P821" s="21" t="s">
        <v>15</v>
      </c>
      <c r="Q821" s="21"/>
    </row>
    <row r="822" spans="1:17">
      <c r="A822" s="13">
        <v>54121906174</v>
      </c>
      <c r="B822" s="46" t="s">
        <v>1485</v>
      </c>
      <c r="C822" s="14">
        <v>1</v>
      </c>
      <c r="D822" s="2" t="s">
        <v>856</v>
      </c>
      <c r="E822" s="21" t="s">
        <v>17</v>
      </c>
      <c r="F822" s="6" t="s">
        <v>14</v>
      </c>
      <c r="G822" s="4">
        <v>154.07</v>
      </c>
      <c r="H822" s="37" t="s">
        <v>15</v>
      </c>
      <c r="I822" s="17">
        <v>115</v>
      </c>
      <c r="J822" s="18">
        <f t="shared" si="15"/>
        <v>0.25358603232297006</v>
      </c>
      <c r="K822" s="21"/>
      <c r="L822" s="21"/>
      <c r="M822" s="21"/>
      <c r="N822" s="21"/>
      <c r="O822" s="21"/>
      <c r="P822" s="21"/>
      <c r="Q822" s="21" t="s">
        <v>15</v>
      </c>
    </row>
    <row r="823" spans="1:17">
      <c r="A823" s="13">
        <v>54121933203</v>
      </c>
      <c r="B823" s="46" t="s">
        <v>1485</v>
      </c>
      <c r="C823" s="14">
        <v>1</v>
      </c>
      <c r="D823" s="19" t="s">
        <v>857</v>
      </c>
      <c r="E823" s="21"/>
      <c r="F823" s="6" t="s">
        <v>14</v>
      </c>
      <c r="G823" s="17">
        <v>94.11</v>
      </c>
      <c r="H823" s="45" t="s">
        <v>15</v>
      </c>
      <c r="I823" s="17">
        <v>55</v>
      </c>
      <c r="J823" s="18">
        <f t="shared" si="15"/>
        <v>0.41557751567314849</v>
      </c>
      <c r="K823" s="21"/>
      <c r="L823" s="21"/>
      <c r="M823" s="21"/>
      <c r="N823" s="21"/>
      <c r="O823" s="21"/>
      <c r="P823" s="21" t="s">
        <v>15</v>
      </c>
      <c r="Q823" s="21"/>
    </row>
    <row r="824" spans="1:17">
      <c r="A824" s="13">
        <v>54121933749</v>
      </c>
      <c r="B824" s="46" t="s">
        <v>1485</v>
      </c>
      <c r="C824" s="15">
        <v>1</v>
      </c>
      <c r="D824" s="2" t="s">
        <v>858</v>
      </c>
      <c r="E824" s="21"/>
      <c r="F824" s="6" t="s">
        <v>14</v>
      </c>
      <c r="G824" s="4">
        <v>232.97</v>
      </c>
      <c r="H824" s="37" t="s">
        <v>15</v>
      </c>
      <c r="I824" s="17">
        <v>140</v>
      </c>
      <c r="J824" s="18">
        <f t="shared" si="15"/>
        <v>0.39906425720049787</v>
      </c>
      <c r="K824" s="21"/>
      <c r="L824" s="21"/>
      <c r="M824" s="21" t="s">
        <v>15</v>
      </c>
      <c r="N824" s="21"/>
      <c r="O824" s="21"/>
      <c r="P824" s="21"/>
      <c r="Q824" s="21"/>
    </row>
    <row r="825" spans="1:17">
      <c r="A825" s="13">
        <v>54121933750</v>
      </c>
      <c r="B825" s="46" t="s">
        <v>1485</v>
      </c>
      <c r="C825" s="14">
        <v>1</v>
      </c>
      <c r="D825" s="2" t="s">
        <v>859</v>
      </c>
      <c r="E825" s="21"/>
      <c r="F825" s="6" t="s">
        <v>14</v>
      </c>
      <c r="G825" s="17">
        <v>232.97</v>
      </c>
      <c r="H825" s="45" t="s">
        <v>15</v>
      </c>
      <c r="I825" s="17">
        <v>140</v>
      </c>
      <c r="J825" s="18">
        <f t="shared" si="15"/>
        <v>0.39906425720049787</v>
      </c>
      <c r="K825" s="21"/>
      <c r="L825" s="21"/>
      <c r="M825" s="21" t="s">
        <v>15</v>
      </c>
      <c r="N825" s="21"/>
      <c r="O825" s="21"/>
      <c r="P825" s="21"/>
      <c r="Q825" s="21"/>
    </row>
    <row r="826" spans="1:17">
      <c r="A826" s="13">
        <v>61121359032</v>
      </c>
      <c r="B826" s="52" t="s">
        <v>1469</v>
      </c>
      <c r="C826" s="15">
        <v>3</v>
      </c>
      <c r="D826" s="19" t="s">
        <v>860</v>
      </c>
      <c r="E826" s="21" t="s">
        <v>17</v>
      </c>
      <c r="F826" s="21" t="s">
        <v>24</v>
      </c>
      <c r="G826" s="17">
        <v>55</v>
      </c>
      <c r="H826" s="45" t="s">
        <v>15</v>
      </c>
      <c r="I826" s="17">
        <v>30</v>
      </c>
      <c r="J826" s="18">
        <f t="shared" si="15"/>
        <v>0.45454545454545459</v>
      </c>
      <c r="K826" s="21"/>
      <c r="L826" s="21" t="s">
        <v>15</v>
      </c>
      <c r="M826" s="21"/>
      <c r="N826" s="21"/>
      <c r="O826" s="21"/>
      <c r="P826" s="21"/>
      <c r="Q826" s="21"/>
    </row>
    <row r="827" spans="1:17">
      <c r="A827" s="13">
        <v>61121369761</v>
      </c>
      <c r="B827" s="52" t="s">
        <v>1469</v>
      </c>
      <c r="C827" s="15">
        <v>3</v>
      </c>
      <c r="D827" s="19" t="s">
        <v>861</v>
      </c>
      <c r="E827" s="46" t="s">
        <v>17</v>
      </c>
      <c r="F827" s="21" t="s">
        <v>14</v>
      </c>
      <c r="G827" s="4">
        <v>56.75</v>
      </c>
      <c r="H827" s="37" t="s">
        <v>15</v>
      </c>
      <c r="I827" s="17">
        <v>32</v>
      </c>
      <c r="J827" s="18">
        <f t="shared" si="15"/>
        <v>0.43612334801762109</v>
      </c>
      <c r="K827" s="21"/>
      <c r="L827" s="21" t="s">
        <v>15</v>
      </c>
      <c r="M827" s="21"/>
      <c r="N827" s="21"/>
      <c r="O827" s="21"/>
      <c r="P827" s="21"/>
      <c r="Q827" s="21"/>
    </row>
    <row r="828" spans="1:17">
      <c r="A828" s="13">
        <v>61121382263</v>
      </c>
      <c r="B828" s="46"/>
      <c r="C828" s="15">
        <v>5</v>
      </c>
      <c r="D828" s="19" t="s">
        <v>862</v>
      </c>
      <c r="E828" s="21"/>
      <c r="F828" s="21" t="s">
        <v>14</v>
      </c>
      <c r="G828" s="4">
        <v>28.03</v>
      </c>
      <c r="H828" s="37" t="s">
        <v>15</v>
      </c>
      <c r="I828" s="17">
        <v>15</v>
      </c>
      <c r="J828" s="18">
        <f t="shared" si="15"/>
        <v>0.46485907955761685</v>
      </c>
      <c r="K828" s="21"/>
      <c r="L828" s="21"/>
      <c r="M828" s="21"/>
      <c r="N828" s="21"/>
      <c r="O828" s="21"/>
      <c r="P828" s="21"/>
      <c r="Q828" s="21"/>
    </row>
    <row r="829" spans="1:17">
      <c r="A829" s="13">
        <v>61131372627</v>
      </c>
      <c r="B829" s="46"/>
      <c r="C829" s="15">
        <v>10</v>
      </c>
      <c r="D829" s="19" t="s">
        <v>863</v>
      </c>
      <c r="E829" s="21"/>
      <c r="F829" s="21" t="s">
        <v>864</v>
      </c>
      <c r="G829" s="17">
        <v>1.25</v>
      </c>
      <c r="H829" s="45" t="s">
        <v>15</v>
      </c>
      <c r="I829" s="17">
        <v>0.4</v>
      </c>
      <c r="J829" s="18">
        <f t="shared" si="15"/>
        <v>0.67999999999999994</v>
      </c>
      <c r="K829" s="21"/>
      <c r="L829" s="21"/>
      <c r="M829" s="21" t="s">
        <v>15</v>
      </c>
      <c r="N829" s="21"/>
      <c r="O829" s="21"/>
      <c r="P829" s="21" t="s">
        <v>15</v>
      </c>
      <c r="Q829" s="21" t="s">
        <v>15</v>
      </c>
    </row>
    <row r="830" spans="1:17">
      <c r="A830" s="13">
        <v>61131372628</v>
      </c>
      <c r="B830" s="46"/>
      <c r="C830" s="15">
        <v>1</v>
      </c>
      <c r="D830" s="19" t="s">
        <v>865</v>
      </c>
      <c r="E830" s="21"/>
      <c r="F830" s="21" t="s">
        <v>864</v>
      </c>
      <c r="G830" s="17">
        <v>1.25</v>
      </c>
      <c r="H830" s="45" t="s">
        <v>15</v>
      </c>
      <c r="I830" s="17">
        <v>0.4</v>
      </c>
      <c r="J830" s="18">
        <f t="shared" si="15"/>
        <v>0.67999999999999994</v>
      </c>
      <c r="K830" s="21"/>
      <c r="L830" s="21"/>
      <c r="M830" s="21" t="s">
        <v>15</v>
      </c>
      <c r="N830" s="21"/>
      <c r="O830" s="21"/>
      <c r="P830" s="21" t="s">
        <v>15</v>
      </c>
      <c r="Q830" s="21" t="s">
        <v>15</v>
      </c>
    </row>
    <row r="831" spans="1:17">
      <c r="A831" s="13">
        <v>61131378134</v>
      </c>
      <c r="B831" s="46"/>
      <c r="C831" s="14">
        <v>1</v>
      </c>
      <c r="D831" s="19" t="s">
        <v>866</v>
      </c>
      <c r="E831" s="21"/>
      <c r="F831" s="21" t="s">
        <v>14</v>
      </c>
      <c r="G831" s="17">
        <v>3.31</v>
      </c>
      <c r="H831" s="45" t="s">
        <v>15</v>
      </c>
      <c r="I831" s="17">
        <v>2.5</v>
      </c>
      <c r="J831" s="18">
        <f t="shared" si="15"/>
        <v>0.24471299093655585</v>
      </c>
      <c r="K831" s="21"/>
      <c r="L831" s="21"/>
      <c r="M831" s="21"/>
      <c r="N831" s="21"/>
      <c r="O831" s="21"/>
      <c r="P831" s="21"/>
      <c r="Q831" s="21"/>
    </row>
    <row r="832" spans="1:17">
      <c r="A832" s="13">
        <v>61131378400</v>
      </c>
      <c r="B832" s="46"/>
      <c r="C832" s="15">
        <v>5</v>
      </c>
      <c r="D832" s="19" t="s">
        <v>867</v>
      </c>
      <c r="E832" s="21"/>
      <c r="F832" s="21" t="s">
        <v>14</v>
      </c>
      <c r="G832" s="4">
        <v>3.42</v>
      </c>
      <c r="H832" s="37" t="s">
        <v>15</v>
      </c>
      <c r="I832" s="17">
        <v>2.5</v>
      </c>
      <c r="J832" s="18">
        <f t="shared" si="15"/>
        <v>0.26900584795321636</v>
      </c>
      <c r="K832" s="21"/>
      <c r="L832" s="21"/>
      <c r="M832" s="21" t="s">
        <v>15</v>
      </c>
      <c r="N832" s="21"/>
      <c r="O832" s="21"/>
      <c r="P832" s="21"/>
      <c r="Q832" s="21"/>
    </row>
    <row r="833" spans="1:17">
      <c r="A833" s="13">
        <v>61131378402</v>
      </c>
      <c r="B833" s="46"/>
      <c r="C833" s="15">
        <v>30</v>
      </c>
      <c r="D833" s="19" t="s">
        <v>868</v>
      </c>
      <c r="E833" s="21"/>
      <c r="F833" s="21" t="s">
        <v>14</v>
      </c>
      <c r="G833" s="4">
        <v>3.38</v>
      </c>
      <c r="H833" s="37" t="s">
        <v>15</v>
      </c>
      <c r="I833" s="17">
        <v>2.5</v>
      </c>
      <c r="J833" s="18">
        <f t="shared" si="15"/>
        <v>0.26035502958579881</v>
      </c>
      <c r="K833" s="21"/>
      <c r="L833" s="21"/>
      <c r="M833" s="21"/>
      <c r="N833" s="21"/>
      <c r="O833" s="21"/>
      <c r="P833" s="21"/>
      <c r="Q833" s="21"/>
    </row>
    <row r="834" spans="1:17">
      <c r="A834" s="13">
        <v>61131378403</v>
      </c>
      <c r="B834" s="46"/>
      <c r="C834" s="14">
        <v>9</v>
      </c>
      <c r="D834" s="19" t="s">
        <v>869</v>
      </c>
      <c r="E834" s="21"/>
      <c r="F834" s="21" t="s">
        <v>14</v>
      </c>
      <c r="G834" s="17">
        <v>2.62</v>
      </c>
      <c r="H834" s="45" t="s">
        <v>15</v>
      </c>
      <c r="I834" s="17">
        <v>2</v>
      </c>
      <c r="J834" s="18">
        <f t="shared" si="15"/>
        <v>0.23664122137404586</v>
      </c>
      <c r="K834" s="21"/>
      <c r="L834" s="21"/>
      <c r="M834" s="21"/>
      <c r="N834" s="21"/>
      <c r="O834" s="21"/>
      <c r="P834" s="21" t="s">
        <v>15</v>
      </c>
      <c r="Q834" s="21"/>
    </row>
    <row r="835" spans="1:17">
      <c r="A835" s="13">
        <v>61131378408</v>
      </c>
      <c r="B835" s="46"/>
      <c r="C835" s="14">
        <v>5</v>
      </c>
      <c r="D835" s="19" t="s">
        <v>870</v>
      </c>
      <c r="E835" s="21"/>
      <c r="F835" s="21" t="s">
        <v>14</v>
      </c>
      <c r="G835" s="17">
        <v>4.25</v>
      </c>
      <c r="H835" s="45" t="s">
        <v>15</v>
      </c>
      <c r="I835" s="17">
        <v>3.25</v>
      </c>
      <c r="J835" s="18">
        <f t="shared" si="15"/>
        <v>0.23529411764705888</v>
      </c>
      <c r="K835" s="21"/>
      <c r="L835" s="21"/>
      <c r="M835" s="21"/>
      <c r="N835" s="21"/>
      <c r="O835" s="21"/>
      <c r="P835" s="21" t="s">
        <v>15</v>
      </c>
      <c r="Q835" s="21"/>
    </row>
    <row r="836" spans="1:17">
      <c r="A836" s="13">
        <v>61131378410</v>
      </c>
      <c r="B836" s="46"/>
      <c r="C836" s="15">
        <v>1</v>
      </c>
      <c r="D836" s="19" t="s">
        <v>871</v>
      </c>
      <c r="E836" s="21"/>
      <c r="F836" s="21" t="s">
        <v>14</v>
      </c>
      <c r="G836" s="4">
        <v>4.62</v>
      </c>
      <c r="H836" s="37" t="s">
        <v>15</v>
      </c>
      <c r="I836" s="17">
        <v>3.5</v>
      </c>
      <c r="J836" s="18">
        <f t="shared" si="15"/>
        <v>0.24242424242424243</v>
      </c>
      <c r="K836" s="21"/>
      <c r="L836" s="21"/>
      <c r="M836" s="21" t="s">
        <v>15</v>
      </c>
      <c r="N836" s="21"/>
      <c r="O836" s="21"/>
      <c r="P836" s="21" t="s">
        <v>15</v>
      </c>
      <c r="Q836" s="21"/>
    </row>
    <row r="837" spans="1:17">
      <c r="A837" s="13">
        <v>61131378416</v>
      </c>
      <c r="B837" s="46"/>
      <c r="C837" s="15">
        <v>5</v>
      </c>
      <c r="D837" s="19" t="s">
        <v>872</v>
      </c>
      <c r="E837" s="21"/>
      <c r="F837" s="21" t="s">
        <v>14</v>
      </c>
      <c r="G837" s="4">
        <v>1.77</v>
      </c>
      <c r="H837" s="37" t="s">
        <v>15</v>
      </c>
      <c r="I837" s="17">
        <v>1.35</v>
      </c>
      <c r="J837" s="18">
        <f t="shared" si="15"/>
        <v>0.23728813559322026</v>
      </c>
      <c r="K837" s="21"/>
      <c r="L837" s="21"/>
      <c r="M837" s="21"/>
      <c r="N837" s="21"/>
      <c r="O837" s="21"/>
      <c r="P837" s="21" t="s">
        <v>15</v>
      </c>
      <c r="Q837" s="21"/>
    </row>
    <row r="838" spans="1:17">
      <c r="A838" s="13">
        <v>61131378417</v>
      </c>
      <c r="B838" s="46"/>
      <c r="C838" s="14">
        <v>5</v>
      </c>
      <c r="D838" s="19" t="s">
        <v>873</v>
      </c>
      <c r="E838" s="8"/>
      <c r="F838" s="21" t="s">
        <v>14</v>
      </c>
      <c r="G838" s="17">
        <v>6.32</v>
      </c>
      <c r="H838" s="45" t="s">
        <v>15</v>
      </c>
      <c r="I838" s="17">
        <v>4.75</v>
      </c>
      <c r="J838" s="18">
        <f t="shared" si="15"/>
        <v>0.24841772151898733</v>
      </c>
      <c r="K838" s="21"/>
      <c r="L838" s="21"/>
      <c r="M838" s="6" t="s">
        <v>15</v>
      </c>
      <c r="N838" s="21"/>
      <c r="O838" s="21"/>
      <c r="P838" s="8"/>
      <c r="Q838" s="6"/>
    </row>
    <row r="839" spans="1:17">
      <c r="A839" s="13">
        <v>61131378418</v>
      </c>
      <c r="B839" s="46"/>
      <c r="C839" s="15">
        <v>4</v>
      </c>
      <c r="D839" s="2" t="s">
        <v>874</v>
      </c>
      <c r="E839" s="8"/>
      <c r="F839" s="21" t="s">
        <v>14</v>
      </c>
      <c r="G839" s="17">
        <v>6.32</v>
      </c>
      <c r="H839" s="45" t="s">
        <v>15</v>
      </c>
      <c r="I839" s="17">
        <v>4.75</v>
      </c>
      <c r="J839" s="18">
        <f t="shared" si="15"/>
        <v>0.24841772151898733</v>
      </c>
      <c r="K839" s="21"/>
      <c r="L839" s="21"/>
      <c r="M839" s="6" t="s">
        <v>15</v>
      </c>
      <c r="N839" s="21"/>
      <c r="O839" s="21"/>
      <c r="P839" s="8"/>
      <c r="Q839" s="6"/>
    </row>
    <row r="840" spans="1:17">
      <c r="A840" s="13">
        <v>61131378419</v>
      </c>
      <c r="B840" s="46"/>
      <c r="C840" s="15">
        <v>5</v>
      </c>
      <c r="D840" s="2" t="s">
        <v>875</v>
      </c>
      <c r="E840" s="21"/>
      <c r="F840" s="21" t="s">
        <v>14</v>
      </c>
      <c r="G840" s="17">
        <v>8.61</v>
      </c>
      <c r="H840" s="45" t="s">
        <v>15</v>
      </c>
      <c r="I840" s="17">
        <v>6.5</v>
      </c>
      <c r="J840" s="18">
        <f t="shared" si="15"/>
        <v>0.24506387921022066</v>
      </c>
      <c r="K840" s="21"/>
      <c r="L840" s="21"/>
      <c r="M840" s="21" t="s">
        <v>15</v>
      </c>
      <c r="N840" s="21"/>
      <c r="O840" s="21"/>
      <c r="P840" s="21"/>
      <c r="Q840" s="21"/>
    </row>
    <row r="841" spans="1:17">
      <c r="A841" s="13">
        <v>61131386627</v>
      </c>
      <c r="B841" s="46"/>
      <c r="C841" s="15">
        <v>57</v>
      </c>
      <c r="D841" s="19" t="s">
        <v>876</v>
      </c>
      <c r="E841" s="21"/>
      <c r="F841" s="21" t="s">
        <v>864</v>
      </c>
      <c r="G841" s="17">
        <v>1.3</v>
      </c>
      <c r="H841" s="45" t="s">
        <v>15</v>
      </c>
      <c r="I841" s="17">
        <v>0.5</v>
      </c>
      <c r="J841" s="18">
        <f t="shared" si="15"/>
        <v>0.61538461538461542</v>
      </c>
      <c r="K841" s="21"/>
      <c r="L841" s="21"/>
      <c r="M841" s="21" t="s">
        <v>15</v>
      </c>
      <c r="N841" s="21"/>
      <c r="O841" s="21"/>
      <c r="P841" s="21" t="s">
        <v>15</v>
      </c>
      <c r="Q841" s="21" t="s">
        <v>15</v>
      </c>
    </row>
    <row r="842" spans="1:17">
      <c r="A842" s="13">
        <v>61138364494</v>
      </c>
      <c r="B842" s="46"/>
      <c r="C842" s="14">
        <v>2</v>
      </c>
      <c r="D842" s="19" t="s">
        <v>877</v>
      </c>
      <c r="E842" s="21"/>
      <c r="F842" s="21" t="s">
        <v>14</v>
      </c>
      <c r="G842" s="17">
        <v>5.77</v>
      </c>
      <c r="H842" s="45" t="s">
        <v>15</v>
      </c>
      <c r="I842" s="17">
        <v>4.3499999999999996</v>
      </c>
      <c r="J842" s="18">
        <f t="shared" si="15"/>
        <v>0.24610051993067594</v>
      </c>
      <c r="K842" s="21"/>
      <c r="L842" s="21"/>
      <c r="M842" s="21"/>
      <c r="N842" s="21"/>
      <c r="O842" s="21"/>
      <c r="P842" s="21"/>
      <c r="Q842" s="21"/>
    </row>
    <row r="843" spans="1:17">
      <c r="A843" s="13">
        <v>61138364498</v>
      </c>
      <c r="B843" s="46"/>
      <c r="C843" s="14">
        <v>2</v>
      </c>
      <c r="D843" s="19" t="s">
        <v>878</v>
      </c>
      <c r="E843" s="21"/>
      <c r="F843" s="21" t="s">
        <v>14</v>
      </c>
      <c r="G843" s="4">
        <v>6.11</v>
      </c>
      <c r="H843" s="37" t="s">
        <v>15</v>
      </c>
      <c r="I843" s="17">
        <v>4.3499999999999996</v>
      </c>
      <c r="J843" s="18">
        <f t="shared" si="15"/>
        <v>0.2880523731587562</v>
      </c>
      <c r="K843" s="21"/>
      <c r="L843" s="21"/>
      <c r="M843" s="21"/>
      <c r="N843" s="21"/>
      <c r="O843" s="21"/>
      <c r="P843" s="21" t="s">
        <v>15</v>
      </c>
      <c r="Q843" s="21"/>
    </row>
    <row r="844" spans="1:17">
      <c r="A844" s="13">
        <v>61138760140</v>
      </c>
      <c r="B844" s="46"/>
      <c r="C844" s="14">
        <v>25</v>
      </c>
      <c r="D844" s="53" t="s">
        <v>1453</v>
      </c>
      <c r="E844" s="21"/>
      <c r="F844" s="21" t="s">
        <v>864</v>
      </c>
      <c r="G844" s="4">
        <v>2.1</v>
      </c>
      <c r="H844" s="37" t="s">
        <v>15</v>
      </c>
      <c r="I844" s="17">
        <v>2</v>
      </c>
      <c r="J844" s="18">
        <f t="shared" si="15"/>
        <v>4.7619047619047672E-2</v>
      </c>
      <c r="K844" s="21" t="s">
        <v>15</v>
      </c>
      <c r="L844" s="21"/>
      <c r="M844" s="21"/>
      <c r="N844" s="21"/>
      <c r="O844" s="21"/>
      <c r="P844" s="21" t="s">
        <v>15</v>
      </c>
      <c r="Q844" s="21"/>
    </row>
    <row r="845" spans="1:17">
      <c r="A845" s="13">
        <v>61139058805</v>
      </c>
      <c r="B845" s="46"/>
      <c r="C845" s="15">
        <v>290</v>
      </c>
      <c r="D845" s="19" t="s">
        <v>879</v>
      </c>
      <c r="E845" s="21"/>
      <c r="F845" s="21" t="s">
        <v>864</v>
      </c>
      <c r="G845" s="17">
        <v>0.79</v>
      </c>
      <c r="H845" s="45" t="s">
        <v>15</v>
      </c>
      <c r="I845" s="17">
        <v>0.3</v>
      </c>
      <c r="J845" s="18">
        <f t="shared" si="15"/>
        <v>0.620253164556962</v>
      </c>
      <c r="K845" s="21" t="s">
        <v>15</v>
      </c>
      <c r="L845" s="21"/>
      <c r="M845" s="21"/>
      <c r="N845" s="21"/>
      <c r="O845" s="21"/>
      <c r="P845" s="21" t="s">
        <v>15</v>
      </c>
      <c r="Q845" s="21"/>
    </row>
    <row r="846" spans="1:17">
      <c r="A846" s="13">
        <v>61311351799</v>
      </c>
      <c r="B846" s="46"/>
      <c r="C846" s="15">
        <v>2</v>
      </c>
      <c r="D846" s="19" t="s">
        <v>880</v>
      </c>
      <c r="E846" s="21"/>
      <c r="F846" s="21" t="s">
        <v>14</v>
      </c>
      <c r="G846" s="4">
        <v>25.43</v>
      </c>
      <c r="H846" s="37" t="s">
        <v>15</v>
      </c>
      <c r="I846" s="17">
        <v>17.5</v>
      </c>
      <c r="J846" s="18">
        <f t="shared" si="15"/>
        <v>0.31183641368462445</v>
      </c>
      <c r="K846" s="21" t="s">
        <v>15</v>
      </c>
      <c r="L846" s="21"/>
      <c r="M846" s="21"/>
      <c r="N846" s="21"/>
      <c r="O846" s="21"/>
      <c r="P846" s="21"/>
      <c r="Q846" s="21"/>
    </row>
    <row r="847" spans="1:17">
      <c r="A847" s="13">
        <v>61311352951</v>
      </c>
      <c r="B847" s="46"/>
      <c r="C847" s="15">
        <v>2</v>
      </c>
      <c r="D847" s="19" t="s">
        <v>881</v>
      </c>
      <c r="E847" s="21" t="s">
        <v>17</v>
      </c>
      <c r="F847" s="21" t="s">
        <v>14</v>
      </c>
      <c r="G847" s="4">
        <v>59.85</v>
      </c>
      <c r="H847" s="37" t="s">
        <v>15</v>
      </c>
      <c r="I847" s="17">
        <v>46</v>
      </c>
      <c r="J847" s="18">
        <f t="shared" si="15"/>
        <v>0.2314118629908104</v>
      </c>
      <c r="K847" s="21" t="s">
        <v>15</v>
      </c>
      <c r="L847" s="21"/>
      <c r="M847" s="21"/>
      <c r="N847" s="21" t="s">
        <v>15</v>
      </c>
      <c r="O847" s="21"/>
      <c r="P847" s="21"/>
      <c r="Q847" s="21"/>
    </row>
    <row r="848" spans="1:17">
      <c r="A848" s="13">
        <v>61311353870</v>
      </c>
      <c r="B848" s="46"/>
      <c r="C848" s="15">
        <v>4</v>
      </c>
      <c r="D848" s="19" t="s">
        <v>882</v>
      </c>
      <c r="E848" s="21"/>
      <c r="F848" s="21" t="s">
        <v>14</v>
      </c>
      <c r="G848" s="17">
        <v>182.99</v>
      </c>
      <c r="H848" s="45" t="s">
        <v>15</v>
      </c>
      <c r="I848" s="17">
        <v>82.5</v>
      </c>
      <c r="J848" s="18">
        <f t="shared" si="15"/>
        <v>0.54915569156784527</v>
      </c>
      <c r="K848" s="21" t="s">
        <v>15</v>
      </c>
      <c r="L848" s="21"/>
      <c r="M848" s="21"/>
      <c r="N848" s="21" t="s">
        <v>15</v>
      </c>
      <c r="O848" s="21"/>
      <c r="P848" s="21"/>
      <c r="Q848" s="21"/>
    </row>
    <row r="849" spans="1:17">
      <c r="A849" s="13">
        <v>61311354274</v>
      </c>
      <c r="B849" s="46"/>
      <c r="C849" s="14">
        <v>4</v>
      </c>
      <c r="D849" s="19" t="s">
        <v>883</v>
      </c>
      <c r="E849" s="21"/>
      <c r="F849" s="21" t="s">
        <v>14</v>
      </c>
      <c r="G849" s="17">
        <v>26.41</v>
      </c>
      <c r="H849" s="45" t="s">
        <v>15</v>
      </c>
      <c r="I849" s="17">
        <v>19</v>
      </c>
      <c r="J849" s="18">
        <f t="shared" si="15"/>
        <v>0.28057553956834536</v>
      </c>
      <c r="K849" s="21" t="s">
        <v>15</v>
      </c>
      <c r="L849" s="21" t="s">
        <v>15</v>
      </c>
      <c r="M849" s="21"/>
      <c r="N849" s="21" t="s">
        <v>15</v>
      </c>
      <c r="O849" s="21" t="s">
        <v>15</v>
      </c>
      <c r="P849" s="21"/>
      <c r="Q849" s="21" t="s">
        <v>15</v>
      </c>
    </row>
    <row r="850" spans="1:17">
      <c r="A850" s="13">
        <v>61311356623</v>
      </c>
      <c r="B850" s="46"/>
      <c r="C850" s="15">
        <v>1</v>
      </c>
      <c r="D850" s="19" t="s">
        <v>884</v>
      </c>
      <c r="E850" s="21"/>
      <c r="F850" s="21" t="s">
        <v>14</v>
      </c>
      <c r="G850" s="4">
        <v>59.87</v>
      </c>
      <c r="H850" s="37" t="s">
        <v>15</v>
      </c>
      <c r="I850" s="17">
        <v>38</v>
      </c>
      <c r="J850" s="18">
        <f t="shared" si="15"/>
        <v>0.36529146484048769</v>
      </c>
      <c r="K850" s="21"/>
      <c r="L850" s="21" t="s">
        <v>15</v>
      </c>
      <c r="M850" s="21"/>
      <c r="N850" s="21"/>
      <c r="O850" s="21"/>
      <c r="P850" s="21"/>
      <c r="Q850" s="21"/>
    </row>
    <row r="851" spans="1:17">
      <c r="A851" s="13">
        <v>61311357004</v>
      </c>
      <c r="B851" s="52" t="s">
        <v>1469</v>
      </c>
      <c r="C851" s="15">
        <v>1</v>
      </c>
      <c r="D851" s="19" t="s">
        <v>885</v>
      </c>
      <c r="E851" s="46" t="s">
        <v>17</v>
      </c>
      <c r="F851" s="21" t="s">
        <v>14</v>
      </c>
      <c r="G851" s="17">
        <v>131.5</v>
      </c>
      <c r="H851" s="45" t="s">
        <v>15</v>
      </c>
      <c r="I851" s="17">
        <v>110</v>
      </c>
      <c r="J851" s="18">
        <f t="shared" si="15"/>
        <v>0.16349809885931554</v>
      </c>
      <c r="K851" s="21" t="s">
        <v>15</v>
      </c>
      <c r="L851" s="21"/>
      <c r="M851" s="21"/>
      <c r="N851" s="21"/>
      <c r="O851" s="21"/>
      <c r="P851" s="21"/>
      <c r="Q851" s="21"/>
    </row>
    <row r="852" spans="1:17">
      <c r="A852" s="13">
        <v>61311357168</v>
      </c>
      <c r="B852" s="46"/>
      <c r="C852" s="14">
        <v>1</v>
      </c>
      <c r="D852" s="19" t="s">
        <v>886</v>
      </c>
      <c r="E852" s="21" t="s">
        <v>17</v>
      </c>
      <c r="F852" s="21" t="s">
        <v>14</v>
      </c>
      <c r="G852" s="17">
        <v>125</v>
      </c>
      <c r="H852" s="45" t="s">
        <v>1436</v>
      </c>
      <c r="I852" s="17">
        <v>85</v>
      </c>
      <c r="J852" s="18">
        <f t="shared" si="15"/>
        <v>0.31999999999999995</v>
      </c>
      <c r="K852" s="21" t="s">
        <v>15</v>
      </c>
      <c r="L852" s="21"/>
      <c r="M852" s="21"/>
      <c r="N852" s="21" t="s">
        <v>15</v>
      </c>
      <c r="O852" s="21"/>
      <c r="P852" s="21"/>
      <c r="Q852" s="21"/>
    </row>
    <row r="853" spans="1:17">
      <c r="A853" s="13">
        <v>61311358827</v>
      </c>
      <c r="B853" s="46"/>
      <c r="C853" s="14">
        <v>2</v>
      </c>
      <c r="D853" s="19" t="s">
        <v>887</v>
      </c>
      <c r="E853" s="21"/>
      <c r="F853" s="21" t="s">
        <v>24</v>
      </c>
      <c r="G853" s="17">
        <v>80.52</v>
      </c>
      <c r="H853" s="45" t="s">
        <v>15</v>
      </c>
      <c r="I853" s="17">
        <v>30</v>
      </c>
      <c r="J853" s="18">
        <f t="shared" si="15"/>
        <v>0.6274217585692996</v>
      </c>
      <c r="K853" s="21"/>
      <c r="L853" s="21" t="s">
        <v>15</v>
      </c>
      <c r="M853" s="21"/>
      <c r="N853" s="21"/>
      <c r="O853" s="21"/>
      <c r="P853" s="21"/>
      <c r="Q853" s="21"/>
    </row>
    <row r="854" spans="1:17">
      <c r="A854" s="13">
        <v>61311361232</v>
      </c>
      <c r="B854" s="46"/>
      <c r="C854" s="15">
        <v>2</v>
      </c>
      <c r="D854" s="19" t="s">
        <v>888</v>
      </c>
      <c r="E854" s="21"/>
      <c r="F854" s="21" t="s">
        <v>14</v>
      </c>
      <c r="G854" s="4">
        <v>47.62</v>
      </c>
      <c r="H854" s="37" t="s">
        <v>15</v>
      </c>
      <c r="I854" s="17">
        <v>25</v>
      </c>
      <c r="J854" s="18">
        <f t="shared" si="15"/>
        <v>0.4750104997900042</v>
      </c>
      <c r="K854" s="21"/>
      <c r="L854" s="21"/>
      <c r="M854" s="21"/>
      <c r="N854" s="21"/>
      <c r="O854" s="21" t="s">
        <v>15</v>
      </c>
      <c r="P854" s="21"/>
      <c r="Q854" s="21"/>
    </row>
    <row r="855" spans="1:17">
      <c r="A855" s="13">
        <v>61311362054</v>
      </c>
      <c r="B855" s="46"/>
      <c r="C855" s="14">
        <v>16</v>
      </c>
      <c r="D855" s="19" t="s">
        <v>889</v>
      </c>
      <c r="E855" s="21"/>
      <c r="F855" s="21" t="s">
        <v>14</v>
      </c>
      <c r="G855" s="4">
        <v>70.11</v>
      </c>
      <c r="H855" s="37" t="s">
        <v>15</v>
      </c>
      <c r="I855" s="17">
        <v>34</v>
      </c>
      <c r="J855" s="18">
        <f t="shared" si="15"/>
        <v>0.51504778205676793</v>
      </c>
      <c r="K855" s="21"/>
      <c r="L855" s="21"/>
      <c r="M855" s="21"/>
      <c r="N855" s="21"/>
      <c r="O855" s="21"/>
      <c r="P855" s="21" t="s">
        <v>15</v>
      </c>
      <c r="Q855" s="21"/>
    </row>
    <row r="856" spans="1:17">
      <c r="A856" s="13">
        <v>61311362302</v>
      </c>
      <c r="B856" s="46"/>
      <c r="C856" s="14">
        <v>2</v>
      </c>
      <c r="D856" s="19" t="s">
        <v>890</v>
      </c>
      <c r="E856" s="21"/>
      <c r="F856" s="21" t="s">
        <v>14</v>
      </c>
      <c r="G856" s="4">
        <v>67.98</v>
      </c>
      <c r="H856" s="37" t="s">
        <v>15</v>
      </c>
      <c r="I856" s="17">
        <v>47.5</v>
      </c>
      <c r="J856" s="18">
        <f t="shared" si="15"/>
        <v>0.30126507796410718</v>
      </c>
      <c r="K856" s="21"/>
      <c r="L856" s="21"/>
      <c r="M856" s="21"/>
      <c r="N856" s="21"/>
      <c r="O856" s="21"/>
      <c r="P856" s="21" t="s">
        <v>15</v>
      </c>
      <c r="Q856" s="21"/>
    </row>
    <row r="857" spans="1:17">
      <c r="A857" s="13">
        <v>61311362386</v>
      </c>
      <c r="B857" s="46"/>
      <c r="C857" s="15">
        <v>1</v>
      </c>
      <c r="D857" s="19" t="s">
        <v>891</v>
      </c>
      <c r="E857" s="46" t="s">
        <v>17</v>
      </c>
      <c r="F857" s="21" t="s">
        <v>14</v>
      </c>
      <c r="G857" s="17">
        <v>63.1</v>
      </c>
      <c r="H857" s="45" t="s">
        <v>15</v>
      </c>
      <c r="I857" s="17">
        <v>45</v>
      </c>
      <c r="J857" s="18">
        <f t="shared" si="15"/>
        <v>0.28684627575277344</v>
      </c>
      <c r="K857" s="21"/>
      <c r="L857" s="21"/>
      <c r="M857" s="21" t="s">
        <v>15</v>
      </c>
      <c r="N857" s="21"/>
      <c r="O857" s="21" t="s">
        <v>15</v>
      </c>
      <c r="P857" s="21" t="s">
        <v>15</v>
      </c>
      <c r="Q857" s="21" t="s">
        <v>15</v>
      </c>
    </row>
    <row r="858" spans="1:17">
      <c r="A858" s="13">
        <v>61311363444</v>
      </c>
      <c r="B858" s="46"/>
      <c r="C858" s="15">
        <v>2</v>
      </c>
      <c r="D858" s="19" t="s">
        <v>892</v>
      </c>
      <c r="E858" s="21"/>
      <c r="F858" s="21" t="s">
        <v>24</v>
      </c>
      <c r="G858" s="17">
        <v>42.27</v>
      </c>
      <c r="H858" s="45" t="s">
        <v>15</v>
      </c>
      <c r="I858" s="17">
        <v>25</v>
      </c>
      <c r="J858" s="18">
        <f t="shared" si="15"/>
        <v>0.40856399337591676</v>
      </c>
      <c r="K858" s="21"/>
      <c r="L858" s="21" t="s">
        <v>15</v>
      </c>
      <c r="M858" s="21"/>
      <c r="N858" s="21"/>
      <c r="O858" s="21"/>
      <c r="P858" s="21"/>
      <c r="Q858" s="21"/>
    </row>
    <row r="859" spans="1:17">
      <c r="A859" s="13">
        <v>61311364272</v>
      </c>
      <c r="B859" s="46"/>
      <c r="C859" s="14">
        <v>4</v>
      </c>
      <c r="D859" s="53" t="s">
        <v>1454</v>
      </c>
      <c r="E859" s="21"/>
      <c r="F859" s="21" t="s">
        <v>24</v>
      </c>
      <c r="G859" s="4">
        <v>70.3</v>
      </c>
      <c r="H859" s="37" t="s">
        <v>15</v>
      </c>
      <c r="I859" s="17">
        <v>25</v>
      </c>
      <c r="J859" s="18">
        <f t="shared" si="15"/>
        <v>0.64438122332859171</v>
      </c>
      <c r="K859" s="21"/>
      <c r="L859" s="21" t="s">
        <v>15</v>
      </c>
      <c r="M859" s="21" t="s">
        <v>15</v>
      </c>
      <c r="N859" s="21"/>
      <c r="O859" s="21" t="s">
        <v>15</v>
      </c>
      <c r="P859" s="21"/>
      <c r="Q859" s="21" t="s">
        <v>15</v>
      </c>
    </row>
    <row r="860" spans="1:17">
      <c r="A860" s="13">
        <v>61311364823</v>
      </c>
      <c r="B860" s="52" t="s">
        <v>1469</v>
      </c>
      <c r="C860" s="15">
        <v>3</v>
      </c>
      <c r="D860" s="19" t="s">
        <v>893</v>
      </c>
      <c r="E860" s="21" t="s">
        <v>17</v>
      </c>
      <c r="F860" s="21" t="s">
        <v>14</v>
      </c>
      <c r="G860" s="17">
        <v>156.12</v>
      </c>
      <c r="H860" s="45" t="s">
        <v>15</v>
      </c>
      <c r="I860" s="17">
        <v>75</v>
      </c>
      <c r="J860" s="18">
        <f t="shared" si="15"/>
        <v>0.51960030745580332</v>
      </c>
      <c r="K860" s="21"/>
      <c r="L860" s="21" t="s">
        <v>15</v>
      </c>
      <c r="M860" s="21"/>
      <c r="N860" s="21"/>
      <c r="O860" s="21"/>
      <c r="P860" s="21"/>
      <c r="Q860" s="21"/>
    </row>
    <row r="861" spans="1:17">
      <c r="A861" s="13">
        <v>61311365829</v>
      </c>
      <c r="B861" s="52" t="s">
        <v>1469</v>
      </c>
      <c r="C861" s="14">
        <v>1</v>
      </c>
      <c r="D861" s="19" t="s">
        <v>894</v>
      </c>
      <c r="E861" s="21" t="s">
        <v>17</v>
      </c>
      <c r="F861" s="21" t="s">
        <v>14</v>
      </c>
      <c r="G861" s="4">
        <v>82.77</v>
      </c>
      <c r="H861" s="37" t="s">
        <v>15</v>
      </c>
      <c r="I861" s="17">
        <v>60</v>
      </c>
      <c r="J861" s="18">
        <f t="shared" si="15"/>
        <v>0.27509967379485323</v>
      </c>
      <c r="K861" s="21"/>
      <c r="L861" s="21"/>
      <c r="M861" s="21"/>
      <c r="N861" s="21"/>
      <c r="O861" s="21"/>
      <c r="P861" s="21" t="s">
        <v>15</v>
      </c>
      <c r="Q861" s="21"/>
    </row>
    <row r="862" spans="1:17">
      <c r="A862" s="13">
        <v>61311367340</v>
      </c>
      <c r="B862" s="46"/>
      <c r="C862" s="15">
        <v>1</v>
      </c>
      <c r="D862" s="19" t="s">
        <v>895</v>
      </c>
      <c r="E862" s="21"/>
      <c r="F862" s="21" t="s">
        <v>14</v>
      </c>
      <c r="G862" s="17">
        <v>236.06</v>
      </c>
      <c r="H862" s="45" t="s">
        <v>15</v>
      </c>
      <c r="I862" s="17">
        <v>120</v>
      </c>
      <c r="J862" s="18">
        <f t="shared" si="15"/>
        <v>0.49165466406845715</v>
      </c>
      <c r="K862" s="21"/>
      <c r="L862" s="21"/>
      <c r="M862" s="21" t="s">
        <v>15</v>
      </c>
      <c r="N862" s="21"/>
      <c r="O862" s="21"/>
      <c r="P862" s="21"/>
      <c r="Q862" s="21"/>
    </row>
    <row r="863" spans="1:17">
      <c r="A863" s="13">
        <v>61311367340</v>
      </c>
      <c r="B863" s="46"/>
      <c r="C863" s="14">
        <v>1</v>
      </c>
      <c r="D863" s="19" t="s">
        <v>896</v>
      </c>
      <c r="E863" s="21"/>
      <c r="F863" s="21" t="s">
        <v>14</v>
      </c>
      <c r="G863" s="17">
        <v>236.06</v>
      </c>
      <c r="H863" s="45" t="s">
        <v>15</v>
      </c>
      <c r="I863" s="17">
        <v>120</v>
      </c>
      <c r="J863" s="18">
        <f t="shared" si="15"/>
        <v>0.49165466406845715</v>
      </c>
      <c r="K863" s="21"/>
      <c r="L863" s="21"/>
      <c r="M863" s="21" t="s">
        <v>15</v>
      </c>
      <c r="N863" s="21"/>
      <c r="O863" s="21"/>
      <c r="P863" s="21"/>
      <c r="Q863" s="21"/>
    </row>
    <row r="864" spans="1:17">
      <c r="A864" s="13">
        <v>61311367537</v>
      </c>
      <c r="B864" s="46"/>
      <c r="C864" s="14">
        <v>10</v>
      </c>
      <c r="D864" s="19" t="s">
        <v>897</v>
      </c>
      <c r="E864" s="21"/>
      <c r="F864" s="21" t="s">
        <v>14</v>
      </c>
      <c r="G864" s="17">
        <v>10.49</v>
      </c>
      <c r="H864" s="45" t="s">
        <v>15</v>
      </c>
      <c r="I864" s="17">
        <v>7</v>
      </c>
      <c r="J864" s="18">
        <f t="shared" si="15"/>
        <v>0.33269780743565303</v>
      </c>
      <c r="K864" s="21"/>
      <c r="L864" s="21" t="s">
        <v>15</v>
      </c>
      <c r="M864" s="21"/>
      <c r="N864" s="21"/>
      <c r="O864" s="21" t="s">
        <v>15</v>
      </c>
      <c r="P864" s="21" t="s">
        <v>15</v>
      </c>
      <c r="Q864" s="21" t="s">
        <v>15</v>
      </c>
    </row>
    <row r="865" spans="1:17">
      <c r="A865" s="13">
        <v>61311367659</v>
      </c>
      <c r="B865" s="46"/>
      <c r="C865" s="14">
        <v>1</v>
      </c>
      <c r="D865" s="19" t="s">
        <v>898</v>
      </c>
      <c r="E865" s="21"/>
      <c r="F865" s="21" t="s">
        <v>14</v>
      </c>
      <c r="G865" s="4">
        <v>126.09</v>
      </c>
      <c r="H865" s="37" t="s">
        <v>15</v>
      </c>
      <c r="I865" s="17">
        <v>85</v>
      </c>
      <c r="J865" s="18">
        <f t="shared" si="15"/>
        <v>0.32587834086763423</v>
      </c>
      <c r="K865" s="21"/>
      <c r="L865" s="21"/>
      <c r="M865" s="21"/>
      <c r="N865" s="21"/>
      <c r="O865" s="21"/>
      <c r="P865" s="21" t="s">
        <v>15</v>
      </c>
      <c r="Q865" s="21"/>
    </row>
    <row r="866" spans="1:17">
      <c r="A866" s="13">
        <v>61311369263</v>
      </c>
      <c r="B866" s="46"/>
      <c r="C866" s="15">
        <v>2</v>
      </c>
      <c r="D866" s="19" t="s">
        <v>899</v>
      </c>
      <c r="E866" s="46" t="s">
        <v>17</v>
      </c>
      <c r="F866" s="21" t="s">
        <v>14</v>
      </c>
      <c r="G866" s="17">
        <v>56.41</v>
      </c>
      <c r="H866" s="45" t="s">
        <v>15</v>
      </c>
      <c r="I866" s="17">
        <v>40</v>
      </c>
      <c r="J866" s="18">
        <f t="shared" si="15"/>
        <v>0.29090586775394434</v>
      </c>
      <c r="K866" s="21"/>
      <c r="L866" s="21"/>
      <c r="M866" s="21" t="s">
        <v>15</v>
      </c>
      <c r="N866" s="21"/>
      <c r="O866" s="21"/>
      <c r="P866" s="21" t="s">
        <v>15</v>
      </c>
      <c r="Q866" s="21" t="s">
        <v>15</v>
      </c>
    </row>
    <row r="867" spans="1:17">
      <c r="A867" s="13">
        <v>61311369275</v>
      </c>
      <c r="B867" s="46"/>
      <c r="C867" s="15">
        <v>9</v>
      </c>
      <c r="D867" s="19" t="s">
        <v>900</v>
      </c>
      <c r="E867" s="21"/>
      <c r="F867" s="21" t="s">
        <v>14</v>
      </c>
      <c r="G867" s="4">
        <v>41.62</v>
      </c>
      <c r="H867" s="37" t="s">
        <v>15</v>
      </c>
      <c r="I867" s="17">
        <v>28</v>
      </c>
      <c r="J867" s="18">
        <f t="shared" si="15"/>
        <v>0.32724651609802979</v>
      </c>
      <c r="K867" s="21"/>
      <c r="L867" s="21"/>
      <c r="M867" s="21"/>
      <c r="N867" s="21"/>
      <c r="O867" s="21"/>
      <c r="P867" s="21" t="s">
        <v>15</v>
      </c>
      <c r="Q867" s="21"/>
    </row>
    <row r="868" spans="1:17">
      <c r="A868" s="13">
        <v>61311369343</v>
      </c>
      <c r="B868" s="46"/>
      <c r="C868" s="15">
        <v>8</v>
      </c>
      <c r="D868" s="19" t="s">
        <v>901</v>
      </c>
      <c r="E868" s="21"/>
      <c r="F868" s="21" t="s">
        <v>24</v>
      </c>
      <c r="G868" s="4">
        <v>5.81</v>
      </c>
      <c r="H868" s="37" t="s">
        <v>15</v>
      </c>
      <c r="I868" s="17">
        <v>3</v>
      </c>
      <c r="J868" s="18">
        <f t="shared" si="15"/>
        <v>0.48364888123924266</v>
      </c>
      <c r="K868" s="21"/>
      <c r="L868" s="21"/>
      <c r="M868" s="21" t="s">
        <v>15</v>
      </c>
      <c r="N868" s="21"/>
      <c r="O868" s="21"/>
      <c r="P868" s="21"/>
      <c r="Q868" s="21" t="s">
        <v>15</v>
      </c>
    </row>
    <row r="869" spans="1:17">
      <c r="A869" s="13">
        <v>61311369389</v>
      </c>
      <c r="B869" s="52" t="s">
        <v>1469</v>
      </c>
      <c r="C869" s="14">
        <v>8</v>
      </c>
      <c r="D869" s="19" t="s">
        <v>902</v>
      </c>
      <c r="E869" s="21" t="s">
        <v>17</v>
      </c>
      <c r="F869" s="21" t="s">
        <v>14</v>
      </c>
      <c r="G869" s="17">
        <v>204</v>
      </c>
      <c r="H869" s="45" t="s">
        <v>15</v>
      </c>
      <c r="I869" s="17">
        <v>150</v>
      </c>
      <c r="J869" s="18">
        <f t="shared" si="15"/>
        <v>0.26470588235294112</v>
      </c>
      <c r="K869" s="21"/>
      <c r="L869" s="21"/>
      <c r="M869" s="21"/>
      <c r="N869" s="21"/>
      <c r="O869" s="21"/>
      <c r="P869" s="21" t="s">
        <v>15</v>
      </c>
      <c r="Q869" s="21"/>
    </row>
    <row r="870" spans="1:17">
      <c r="A870" s="13">
        <v>61311369947</v>
      </c>
      <c r="B870" s="46"/>
      <c r="C870" s="14">
        <v>1</v>
      </c>
      <c r="D870" s="19" t="s">
        <v>903</v>
      </c>
      <c r="E870" s="21"/>
      <c r="F870" s="21" t="s">
        <v>14</v>
      </c>
      <c r="G870" s="17">
        <v>50.12</v>
      </c>
      <c r="H870" s="45" t="s">
        <v>15</v>
      </c>
      <c r="I870" s="17">
        <v>26</v>
      </c>
      <c r="J870" s="18">
        <f t="shared" si="15"/>
        <v>0.4812450119712689</v>
      </c>
      <c r="K870" s="21"/>
      <c r="L870" s="21"/>
      <c r="M870" s="21"/>
      <c r="N870" s="21"/>
      <c r="O870" s="21"/>
      <c r="P870" s="21"/>
      <c r="Q870" s="21" t="s">
        <v>15</v>
      </c>
    </row>
    <row r="871" spans="1:17">
      <c r="A871" s="13">
        <v>61311370805</v>
      </c>
      <c r="B871" s="46"/>
      <c r="C871" s="14">
        <v>3</v>
      </c>
      <c r="D871" s="19" t="s">
        <v>904</v>
      </c>
      <c r="E871" s="21"/>
      <c r="F871" s="21" t="s">
        <v>14</v>
      </c>
      <c r="G871" s="4">
        <v>30.78</v>
      </c>
      <c r="H871" s="37" t="s">
        <v>15</v>
      </c>
      <c r="I871" s="17">
        <v>21</v>
      </c>
      <c r="J871" s="18">
        <f t="shared" si="15"/>
        <v>0.31773879142300199</v>
      </c>
      <c r="K871" s="21"/>
      <c r="L871" s="21" t="s">
        <v>15</v>
      </c>
      <c r="M871" s="21" t="s">
        <v>15</v>
      </c>
      <c r="N871" s="21" t="s">
        <v>15</v>
      </c>
      <c r="O871" s="21" t="s">
        <v>15</v>
      </c>
      <c r="P871" s="21" t="s">
        <v>15</v>
      </c>
      <c r="Q871" s="21" t="s">
        <v>15</v>
      </c>
    </row>
    <row r="872" spans="1:17">
      <c r="A872" s="13">
        <v>61311373974</v>
      </c>
      <c r="B872" s="46"/>
      <c r="C872" s="14">
        <v>1</v>
      </c>
      <c r="D872" s="19" t="s">
        <v>905</v>
      </c>
      <c r="E872" s="21" t="s">
        <v>17</v>
      </c>
      <c r="F872" s="21" t="s">
        <v>14</v>
      </c>
      <c r="G872" s="4">
        <v>132.44999999999999</v>
      </c>
      <c r="H872" s="37" t="s">
        <v>15</v>
      </c>
      <c r="I872" s="17">
        <v>100</v>
      </c>
      <c r="J872" s="18">
        <f t="shared" si="15"/>
        <v>0.24499811249528114</v>
      </c>
      <c r="K872" s="21"/>
      <c r="L872" s="21"/>
      <c r="M872" s="21" t="s">
        <v>15</v>
      </c>
      <c r="N872" s="21"/>
      <c r="O872" s="21"/>
      <c r="P872" s="21" t="s">
        <v>15</v>
      </c>
      <c r="Q872" s="21" t="s">
        <v>15</v>
      </c>
    </row>
    <row r="873" spans="1:17">
      <c r="A873" s="13">
        <v>61311376444</v>
      </c>
      <c r="B873" s="46"/>
      <c r="C873" s="15">
        <v>3</v>
      </c>
      <c r="D873" s="19" t="s">
        <v>906</v>
      </c>
      <c r="E873" s="21"/>
      <c r="F873" s="21" t="s">
        <v>14</v>
      </c>
      <c r="G873" s="4">
        <v>192.32</v>
      </c>
      <c r="H873" s="37" t="s">
        <v>15</v>
      </c>
      <c r="I873" s="17">
        <v>120</v>
      </c>
      <c r="J873" s="18">
        <f t="shared" si="15"/>
        <v>0.37603993344425957</v>
      </c>
      <c r="K873" s="21"/>
      <c r="L873" s="21"/>
      <c r="M873" s="21"/>
      <c r="N873" s="21"/>
      <c r="O873" s="21"/>
      <c r="P873" s="21"/>
      <c r="Q873" s="21"/>
    </row>
    <row r="874" spans="1:17">
      <c r="A874" s="13">
        <v>61311377231</v>
      </c>
      <c r="B874" s="52" t="s">
        <v>1469</v>
      </c>
      <c r="C874" s="15">
        <v>1</v>
      </c>
      <c r="D874" s="19" t="s">
        <v>907</v>
      </c>
      <c r="E874" s="21"/>
      <c r="F874" s="21" t="s">
        <v>14</v>
      </c>
      <c r="G874" s="4">
        <v>115.32</v>
      </c>
      <c r="H874" s="37" t="s">
        <v>15</v>
      </c>
      <c r="I874" s="17">
        <v>78</v>
      </c>
      <c r="J874" s="18">
        <f t="shared" si="15"/>
        <v>0.32362122788761705</v>
      </c>
      <c r="K874" s="21"/>
      <c r="L874" s="21"/>
      <c r="M874" s="21"/>
      <c r="N874" s="21"/>
      <c r="O874" s="21"/>
      <c r="P874" s="21"/>
      <c r="Q874" s="21" t="s">
        <v>15</v>
      </c>
    </row>
    <row r="875" spans="1:17">
      <c r="A875" s="13">
        <v>61311377246</v>
      </c>
      <c r="B875" s="52" t="s">
        <v>1469</v>
      </c>
      <c r="C875" s="14">
        <v>1</v>
      </c>
      <c r="D875" s="19" t="s">
        <v>908</v>
      </c>
      <c r="E875" s="21" t="s">
        <v>17</v>
      </c>
      <c r="F875" s="21" t="s">
        <v>14</v>
      </c>
      <c r="G875" s="4">
        <v>375.47</v>
      </c>
      <c r="H875" s="37" t="s">
        <v>15</v>
      </c>
      <c r="I875" s="17">
        <v>300</v>
      </c>
      <c r="J875" s="18">
        <f t="shared" si="15"/>
        <v>0.20100141156417295</v>
      </c>
      <c r="K875" s="21"/>
      <c r="L875" s="21"/>
      <c r="M875" s="21" t="s">
        <v>15</v>
      </c>
      <c r="N875" s="21"/>
      <c r="O875" s="21"/>
      <c r="P875" s="21" t="s">
        <v>15</v>
      </c>
      <c r="Q875" s="21"/>
    </row>
    <row r="876" spans="1:17">
      <c r="A876" s="13">
        <v>61311377979</v>
      </c>
      <c r="B876" s="52" t="s">
        <v>1469</v>
      </c>
      <c r="C876" s="14">
        <v>1</v>
      </c>
      <c r="D876" s="19" t="s">
        <v>909</v>
      </c>
      <c r="E876" s="21" t="s">
        <v>17</v>
      </c>
      <c r="F876" s="21" t="s">
        <v>14</v>
      </c>
      <c r="G876" s="17">
        <v>392.22</v>
      </c>
      <c r="H876" s="45" t="s">
        <v>15</v>
      </c>
      <c r="I876" s="17">
        <v>315</v>
      </c>
      <c r="J876" s="18">
        <f t="shared" si="15"/>
        <v>0.19687930243230845</v>
      </c>
      <c r="K876" s="21"/>
      <c r="L876" s="21"/>
      <c r="M876" s="21" t="s">
        <v>15</v>
      </c>
      <c r="N876" s="21"/>
      <c r="O876" s="21"/>
      <c r="P876" s="21"/>
      <c r="Q876" s="21" t="s">
        <v>15</v>
      </c>
    </row>
    <row r="877" spans="1:17">
      <c r="A877" s="13">
        <v>61311378052</v>
      </c>
      <c r="B877" s="46"/>
      <c r="C877" s="14">
        <v>2</v>
      </c>
      <c r="D877" s="19" t="s">
        <v>910</v>
      </c>
      <c r="E877" s="46" t="s">
        <v>17</v>
      </c>
      <c r="F877" s="21" t="s">
        <v>14</v>
      </c>
      <c r="G877" s="4">
        <v>194.99</v>
      </c>
      <c r="H877" s="37" t="s">
        <v>15</v>
      </c>
      <c r="I877" s="17">
        <v>135</v>
      </c>
      <c r="J877" s="18">
        <f t="shared" si="15"/>
        <v>0.30765680291296993</v>
      </c>
      <c r="K877" s="21"/>
      <c r="L877" s="21"/>
      <c r="M877" s="21"/>
      <c r="N877" s="21"/>
      <c r="O877" s="21"/>
      <c r="P877" s="21"/>
      <c r="Q877" s="21"/>
    </row>
    <row r="878" spans="1:17">
      <c r="A878" s="13">
        <v>61311378847</v>
      </c>
      <c r="B878" s="46"/>
      <c r="C878" s="15">
        <v>1</v>
      </c>
      <c r="D878" s="19" t="s">
        <v>911</v>
      </c>
      <c r="E878" s="21"/>
      <c r="F878" s="21" t="s">
        <v>14</v>
      </c>
      <c r="G878" s="17">
        <v>68.94</v>
      </c>
      <c r="H878" s="45" t="s">
        <v>15</v>
      </c>
      <c r="I878" s="17">
        <v>46</v>
      </c>
      <c r="J878" s="18">
        <f t="shared" si="15"/>
        <v>0.33275311865390189</v>
      </c>
      <c r="K878" s="21"/>
      <c r="L878" s="21"/>
      <c r="M878" s="21" t="s">
        <v>15</v>
      </c>
      <c r="N878" s="21"/>
      <c r="O878" s="21"/>
      <c r="P878" s="21"/>
      <c r="Q878" s="21"/>
    </row>
    <row r="879" spans="1:17">
      <c r="A879" s="13">
        <v>61311379075</v>
      </c>
      <c r="B879" s="46" t="s">
        <v>1473</v>
      </c>
      <c r="C879" s="15">
        <v>1</v>
      </c>
      <c r="D879" s="19" t="s">
        <v>912</v>
      </c>
      <c r="E879" s="21"/>
      <c r="F879" s="21" t="s">
        <v>14</v>
      </c>
      <c r="G879" s="17">
        <v>163.18</v>
      </c>
      <c r="H879" s="45" t="s">
        <v>15</v>
      </c>
      <c r="I879" s="17">
        <v>110</v>
      </c>
      <c r="J879" s="18">
        <f t="shared" si="15"/>
        <v>0.32589778159088123</v>
      </c>
      <c r="K879" s="21"/>
      <c r="L879" s="21"/>
      <c r="M879" s="21"/>
      <c r="N879" s="21"/>
      <c r="O879" s="21"/>
      <c r="P879" s="21"/>
      <c r="Q879" s="21"/>
    </row>
    <row r="880" spans="1:17">
      <c r="A880" s="13">
        <v>61311380302</v>
      </c>
      <c r="B880" s="46"/>
      <c r="C880" s="14">
        <v>1</v>
      </c>
      <c r="D880" s="19" t="s">
        <v>913</v>
      </c>
      <c r="E880" s="21"/>
      <c r="F880" s="21" t="s">
        <v>152</v>
      </c>
      <c r="G880" s="4">
        <v>176.38</v>
      </c>
      <c r="H880" s="37" t="s">
        <v>15</v>
      </c>
      <c r="I880" s="17">
        <v>115</v>
      </c>
      <c r="J880" s="18">
        <f t="shared" si="15"/>
        <v>0.34799863930150809</v>
      </c>
      <c r="K880" s="21"/>
      <c r="L880" s="21"/>
      <c r="M880" s="21"/>
      <c r="N880" s="21"/>
      <c r="O880" s="21"/>
      <c r="P880" s="21"/>
      <c r="Q880" s="21"/>
    </row>
    <row r="881" spans="1:17">
      <c r="A881" s="13">
        <v>61311380351</v>
      </c>
      <c r="B881" s="46"/>
      <c r="C881" s="14">
        <v>8</v>
      </c>
      <c r="D881" s="19" t="s">
        <v>914</v>
      </c>
      <c r="E881" s="21"/>
      <c r="F881" s="21" t="s">
        <v>14</v>
      </c>
      <c r="G881" s="4">
        <v>89.13</v>
      </c>
      <c r="H881" s="37" t="s">
        <v>15</v>
      </c>
      <c r="I881" s="17">
        <v>28</v>
      </c>
      <c r="J881" s="18">
        <f t="shared" si="15"/>
        <v>0.68585212610793223</v>
      </c>
      <c r="K881" s="21"/>
      <c r="L881" s="21"/>
      <c r="M881" s="21" t="s">
        <v>15</v>
      </c>
      <c r="N881" s="21"/>
      <c r="O881" s="21"/>
      <c r="P881" s="21"/>
      <c r="Q881" s="21" t="s">
        <v>15</v>
      </c>
    </row>
    <row r="882" spans="1:17">
      <c r="A882" s="13">
        <v>61311381201</v>
      </c>
      <c r="B882" s="46"/>
      <c r="C882" s="14">
        <v>1</v>
      </c>
      <c r="D882" s="19" t="s">
        <v>915</v>
      </c>
      <c r="E882" s="21" t="s">
        <v>17</v>
      </c>
      <c r="F882" s="21" t="s">
        <v>14</v>
      </c>
      <c r="G882" s="17">
        <v>89.33</v>
      </c>
      <c r="H882" s="45" t="s">
        <v>1436</v>
      </c>
      <c r="I882" s="17">
        <v>60</v>
      </c>
      <c r="J882" s="18">
        <f t="shared" si="15"/>
        <v>0.32833314675920744</v>
      </c>
      <c r="K882" s="21"/>
      <c r="L882" s="21"/>
      <c r="M882" s="21" t="s">
        <v>15</v>
      </c>
      <c r="N882" s="21"/>
      <c r="O882" s="21"/>
      <c r="P882" s="21"/>
      <c r="Q882" s="21"/>
    </row>
    <row r="883" spans="1:17">
      <c r="A883" s="13">
        <v>61311386316</v>
      </c>
      <c r="B883" s="46"/>
      <c r="C883" s="15">
        <v>2</v>
      </c>
      <c r="D883" s="19" t="s">
        <v>916</v>
      </c>
      <c r="E883" s="21" t="s">
        <v>17</v>
      </c>
      <c r="F883" s="21" t="s">
        <v>14</v>
      </c>
      <c r="G883" s="17">
        <v>49.95</v>
      </c>
      <c r="H883" s="45" t="s">
        <v>1436</v>
      </c>
      <c r="I883" s="17">
        <v>38</v>
      </c>
      <c r="J883" s="18">
        <f t="shared" ref="J883:J946" si="16">1-(I883/G883)</f>
        <v>0.23923923923923929</v>
      </c>
      <c r="K883" s="21"/>
      <c r="L883" s="21"/>
      <c r="M883" s="21" t="s">
        <v>15</v>
      </c>
      <c r="N883" s="21"/>
      <c r="O883" s="21"/>
      <c r="P883" s="21"/>
      <c r="Q883" s="21"/>
    </row>
    <row r="884" spans="1:17">
      <c r="A884" s="13">
        <v>61311388578</v>
      </c>
      <c r="B884" s="46"/>
      <c r="C884" s="14">
        <v>1</v>
      </c>
      <c r="D884" s="19" t="s">
        <v>917</v>
      </c>
      <c r="E884" s="21"/>
      <c r="F884" s="21" t="s">
        <v>14</v>
      </c>
      <c r="G884" s="17">
        <v>73.11</v>
      </c>
      <c r="H884" s="45" t="s">
        <v>15</v>
      </c>
      <c r="I884" s="17">
        <v>50</v>
      </c>
      <c r="J884" s="18">
        <f t="shared" si="16"/>
        <v>0.31609902886062102</v>
      </c>
      <c r="K884" s="21"/>
      <c r="L884" s="21"/>
      <c r="M884" s="21" t="s">
        <v>15</v>
      </c>
      <c r="N884" s="21"/>
      <c r="O884" s="21"/>
      <c r="P884" s="21"/>
      <c r="Q884" s="21"/>
    </row>
    <row r="885" spans="1:17">
      <c r="A885" s="13">
        <v>61311391750</v>
      </c>
      <c r="B885" s="46"/>
      <c r="C885" s="14">
        <v>1</v>
      </c>
      <c r="D885" s="19" t="s">
        <v>918</v>
      </c>
      <c r="E885" s="21"/>
      <c r="F885" s="21" t="s">
        <v>14</v>
      </c>
      <c r="G885" s="4">
        <v>205.44</v>
      </c>
      <c r="H885" s="37" t="s">
        <v>15</v>
      </c>
      <c r="I885" s="17">
        <v>135</v>
      </c>
      <c r="J885" s="18">
        <f t="shared" si="16"/>
        <v>0.34287383177570097</v>
      </c>
      <c r="K885" s="21"/>
      <c r="L885" s="21"/>
      <c r="M885" s="21"/>
      <c r="N885" s="21"/>
      <c r="O885" s="21"/>
      <c r="P885" s="21"/>
      <c r="Q885" s="21"/>
    </row>
    <row r="886" spans="1:17">
      <c r="A886" s="13">
        <v>61321366107</v>
      </c>
      <c r="B886" s="46"/>
      <c r="C886" s="14">
        <v>1</v>
      </c>
      <c r="D886" s="19" t="s">
        <v>919</v>
      </c>
      <c r="E886" s="21"/>
      <c r="F886" s="21" t="s">
        <v>14</v>
      </c>
      <c r="G886" s="4">
        <v>89.95</v>
      </c>
      <c r="H886" s="37" t="s">
        <v>15</v>
      </c>
      <c r="I886" s="17">
        <v>64</v>
      </c>
      <c r="J886" s="18">
        <f t="shared" si="16"/>
        <v>0.28849360755975539</v>
      </c>
      <c r="K886" s="21"/>
      <c r="L886" s="21"/>
      <c r="M886" s="21"/>
      <c r="N886" s="21" t="s">
        <v>15</v>
      </c>
      <c r="O886" s="21" t="s">
        <v>15</v>
      </c>
      <c r="P886" s="21" t="s">
        <v>15</v>
      </c>
      <c r="Q886" s="21"/>
    </row>
    <row r="887" spans="1:17">
      <c r="A887" s="13">
        <v>61321374967</v>
      </c>
      <c r="B887" s="52" t="s">
        <v>1469</v>
      </c>
      <c r="C887" s="14">
        <v>1</v>
      </c>
      <c r="D887" s="19" t="s">
        <v>920</v>
      </c>
      <c r="E887" s="21"/>
      <c r="F887" s="21" t="s">
        <v>14</v>
      </c>
      <c r="G887" s="17">
        <v>102.63</v>
      </c>
      <c r="H887" s="45" t="s">
        <v>15</v>
      </c>
      <c r="I887" s="17">
        <v>68</v>
      </c>
      <c r="J887" s="18">
        <f t="shared" si="16"/>
        <v>0.33742570398518945</v>
      </c>
      <c r="K887" s="21"/>
      <c r="L887" s="21"/>
      <c r="M887" s="21" t="s">
        <v>15</v>
      </c>
      <c r="N887" s="21"/>
      <c r="O887" s="21"/>
      <c r="P887" s="21"/>
      <c r="Q887" s="21"/>
    </row>
    <row r="888" spans="1:17">
      <c r="A888" s="13">
        <v>61341364058</v>
      </c>
      <c r="B888" s="46" t="s">
        <v>1478</v>
      </c>
      <c r="C888" s="14">
        <v>2</v>
      </c>
      <c r="D888" s="19" t="s">
        <v>921</v>
      </c>
      <c r="E888" s="21" t="s">
        <v>17</v>
      </c>
      <c r="F888" s="21" t="s">
        <v>14</v>
      </c>
      <c r="G888" s="17">
        <v>34.950000000000003</v>
      </c>
      <c r="H888" s="45" t="s">
        <v>1436</v>
      </c>
      <c r="I888" s="17">
        <v>18</v>
      </c>
      <c r="J888" s="18">
        <f t="shared" si="16"/>
        <v>0.48497854077253222</v>
      </c>
      <c r="K888" s="21"/>
      <c r="L888" s="21" t="s">
        <v>15</v>
      </c>
      <c r="M888" s="21"/>
      <c r="N888" s="21"/>
      <c r="O888" s="21" t="s">
        <v>15</v>
      </c>
      <c r="P888" s="21"/>
      <c r="Q888" s="21"/>
    </row>
    <row r="889" spans="1:17">
      <c r="A889" s="13">
        <v>61358351297</v>
      </c>
      <c r="B889" s="46"/>
      <c r="C889" s="14">
        <v>1</v>
      </c>
      <c r="D889" s="19" t="s">
        <v>922</v>
      </c>
      <c r="E889" s="21"/>
      <c r="F889" s="21" t="s">
        <v>14</v>
      </c>
      <c r="G889" s="4">
        <v>962.44</v>
      </c>
      <c r="H889" s="37" t="s">
        <v>15</v>
      </c>
      <c r="I889" s="17">
        <v>425</v>
      </c>
      <c r="J889" s="18">
        <f t="shared" si="16"/>
        <v>0.55841403100453024</v>
      </c>
      <c r="K889" s="21"/>
      <c r="L889" s="21"/>
      <c r="M889" s="21"/>
      <c r="N889" s="21"/>
      <c r="O889" s="21"/>
      <c r="P889" s="21"/>
      <c r="Q889" s="21"/>
    </row>
    <row r="890" spans="1:17">
      <c r="A890" s="13">
        <v>61361388547</v>
      </c>
      <c r="B890" s="46"/>
      <c r="C890" s="15">
        <v>2</v>
      </c>
      <c r="D890" s="19" t="s">
        <v>923</v>
      </c>
      <c r="E890" s="21"/>
      <c r="F890" s="21" t="s">
        <v>725</v>
      </c>
      <c r="G890" s="4">
        <v>110.82</v>
      </c>
      <c r="H890" s="37" t="s">
        <v>15</v>
      </c>
      <c r="I890" s="17">
        <v>44</v>
      </c>
      <c r="J890" s="18">
        <f t="shared" si="16"/>
        <v>0.60295975455693918</v>
      </c>
      <c r="K890" s="21"/>
      <c r="L890" s="21"/>
      <c r="M890" s="21"/>
      <c r="N890" s="21"/>
      <c r="O890" s="21"/>
      <c r="P890" s="21"/>
      <c r="Q890" s="21"/>
    </row>
    <row r="891" spans="1:17">
      <c r="A891" s="13">
        <v>61361729004</v>
      </c>
      <c r="B891" s="46"/>
      <c r="C891" s="15">
        <v>2</v>
      </c>
      <c r="D891" s="19" t="s">
        <v>924</v>
      </c>
      <c r="E891" s="21"/>
      <c r="F891" s="21" t="s">
        <v>14</v>
      </c>
      <c r="G891" s="4">
        <v>19.64</v>
      </c>
      <c r="H891" s="37" t="s">
        <v>15</v>
      </c>
      <c r="I891" s="17">
        <v>13</v>
      </c>
      <c r="J891" s="18">
        <f t="shared" si="16"/>
        <v>0.33808553971486766</v>
      </c>
      <c r="K891" s="21"/>
      <c r="L891" s="21"/>
      <c r="M891" s="21" t="s">
        <v>15</v>
      </c>
      <c r="N891" s="21"/>
      <c r="O891" s="21"/>
      <c r="P891" s="21"/>
      <c r="Q891" s="21"/>
    </row>
    <row r="892" spans="1:17">
      <c r="A892" s="13">
        <v>61611366527</v>
      </c>
      <c r="B892" s="46" t="s">
        <v>1465</v>
      </c>
      <c r="C892" s="15">
        <v>1</v>
      </c>
      <c r="D892" s="19" t="s">
        <v>925</v>
      </c>
      <c r="E892" s="46" t="s">
        <v>17</v>
      </c>
      <c r="F892" s="21" t="s">
        <v>926</v>
      </c>
      <c r="G892" s="4">
        <v>258.99</v>
      </c>
      <c r="H892" s="37" t="s">
        <v>15</v>
      </c>
      <c r="I892" s="17">
        <v>195</v>
      </c>
      <c r="J892" s="18">
        <f t="shared" si="16"/>
        <v>0.24707517664774703</v>
      </c>
      <c r="K892" s="21"/>
      <c r="L892" s="21" t="s">
        <v>15</v>
      </c>
      <c r="M892" s="21"/>
      <c r="N892" s="21"/>
      <c r="O892" s="21"/>
      <c r="P892" s="21"/>
      <c r="Q892" s="21"/>
    </row>
    <row r="893" spans="1:17">
      <c r="A893" s="13">
        <v>61611366528</v>
      </c>
      <c r="B893" s="46" t="s">
        <v>1465</v>
      </c>
      <c r="C893" s="14">
        <v>1</v>
      </c>
      <c r="D893" s="19" t="s">
        <v>927</v>
      </c>
      <c r="E893" s="21" t="s">
        <v>17</v>
      </c>
      <c r="F893" s="21" t="s">
        <v>246</v>
      </c>
      <c r="G893" s="4">
        <v>258.99</v>
      </c>
      <c r="H893" s="37" t="s">
        <v>15</v>
      </c>
      <c r="I893" s="17">
        <v>195</v>
      </c>
      <c r="J893" s="18">
        <f t="shared" si="16"/>
        <v>0.24707517664774703</v>
      </c>
      <c r="K893" s="21"/>
      <c r="L893" s="21" t="s">
        <v>15</v>
      </c>
      <c r="M893" s="21"/>
      <c r="N893" s="21"/>
      <c r="O893" s="21"/>
      <c r="P893" s="21"/>
      <c r="Q893" s="21"/>
    </row>
    <row r="894" spans="1:17">
      <c r="A894" s="13">
        <v>61611370796</v>
      </c>
      <c r="B894" s="46"/>
      <c r="C894" s="15">
        <v>1</v>
      </c>
      <c r="D894" s="19" t="s">
        <v>928</v>
      </c>
      <c r="E894" s="21"/>
      <c r="F894" s="21" t="s">
        <v>14</v>
      </c>
      <c r="G894" s="17">
        <v>46.55</v>
      </c>
      <c r="H894" s="45" t="s">
        <v>15</v>
      </c>
      <c r="I894" s="17">
        <v>28</v>
      </c>
      <c r="J894" s="18">
        <f t="shared" si="16"/>
        <v>0.39849624060150368</v>
      </c>
      <c r="K894" s="21"/>
      <c r="L894" s="21"/>
      <c r="M894" s="21" t="s">
        <v>15</v>
      </c>
      <c r="N894" s="21"/>
      <c r="O894" s="21"/>
      <c r="P894" s="21"/>
      <c r="Q894" s="21"/>
    </row>
    <row r="895" spans="1:17">
      <c r="A895" s="13">
        <v>61611371888</v>
      </c>
      <c r="B895" s="46"/>
      <c r="C895" s="15">
        <v>1</v>
      </c>
      <c r="D895" s="19" t="s">
        <v>929</v>
      </c>
      <c r="E895" s="21" t="s">
        <v>17</v>
      </c>
      <c r="F895" s="21" t="s">
        <v>14</v>
      </c>
      <c r="G895" s="4">
        <v>83.29</v>
      </c>
      <c r="H895" s="37" t="s">
        <v>15</v>
      </c>
      <c r="I895" s="17">
        <v>60</v>
      </c>
      <c r="J895" s="18">
        <f t="shared" si="16"/>
        <v>0.27962540521070967</v>
      </c>
      <c r="K895" s="21"/>
      <c r="L895" s="21"/>
      <c r="M895" s="21"/>
      <c r="N895" s="21"/>
      <c r="O895" s="21"/>
      <c r="P895" s="21" t="s">
        <v>15</v>
      </c>
      <c r="Q895" s="21"/>
    </row>
    <row r="896" spans="1:17">
      <c r="A896" s="13">
        <v>61611372397</v>
      </c>
      <c r="B896" s="46"/>
      <c r="C896" s="14">
        <v>1</v>
      </c>
      <c r="D896" s="19" t="s">
        <v>930</v>
      </c>
      <c r="E896" s="21" t="s">
        <v>17</v>
      </c>
      <c r="F896" s="21" t="s">
        <v>14</v>
      </c>
      <c r="G896" s="17">
        <v>98.12</v>
      </c>
      <c r="H896" s="45" t="s">
        <v>1436</v>
      </c>
      <c r="I896" s="17">
        <v>75</v>
      </c>
      <c r="J896" s="18">
        <f t="shared" si="16"/>
        <v>0.23562984101100692</v>
      </c>
      <c r="K896" s="21"/>
      <c r="L896" s="21"/>
      <c r="M896" s="21"/>
      <c r="N896" s="21"/>
      <c r="O896" s="21"/>
      <c r="P896" s="21" t="s">
        <v>15</v>
      </c>
      <c r="Q896" s="21"/>
    </row>
    <row r="897" spans="1:17">
      <c r="A897" s="13">
        <v>61611372551</v>
      </c>
      <c r="B897" s="46"/>
      <c r="C897" s="15">
        <v>1</v>
      </c>
      <c r="D897" s="19" t="s">
        <v>931</v>
      </c>
      <c r="E897" s="21"/>
      <c r="F897" s="21" t="s">
        <v>24</v>
      </c>
      <c r="G897" s="17">
        <v>162.72</v>
      </c>
      <c r="H897" s="45" t="s">
        <v>15</v>
      </c>
      <c r="I897" s="17">
        <v>95</v>
      </c>
      <c r="J897" s="18">
        <f t="shared" si="16"/>
        <v>0.4161750245821042</v>
      </c>
      <c r="K897" s="21"/>
      <c r="L897" s="21"/>
      <c r="M897" s="21" t="s">
        <v>15</v>
      </c>
      <c r="N897" s="21"/>
      <c r="O897" s="21"/>
      <c r="P897" s="21"/>
      <c r="Q897" s="21"/>
    </row>
    <row r="898" spans="1:17">
      <c r="A898" s="13">
        <v>61611372552</v>
      </c>
      <c r="B898" s="46"/>
      <c r="C898" s="15">
        <v>1</v>
      </c>
      <c r="D898" s="19" t="s">
        <v>932</v>
      </c>
      <c r="E898" s="21"/>
      <c r="F898" s="21" t="s">
        <v>24</v>
      </c>
      <c r="G898" s="4">
        <v>157.82</v>
      </c>
      <c r="H898" s="37" t="s">
        <v>15</v>
      </c>
      <c r="I898" s="17">
        <v>92</v>
      </c>
      <c r="J898" s="18">
        <f t="shared" si="16"/>
        <v>0.41705740717272843</v>
      </c>
      <c r="K898" s="21"/>
      <c r="L898" s="21"/>
      <c r="M898" s="21" t="s">
        <v>15</v>
      </c>
      <c r="N898" s="21"/>
      <c r="O898" s="21"/>
      <c r="P898" s="21"/>
      <c r="Q898" s="21"/>
    </row>
    <row r="899" spans="1:17">
      <c r="A899" s="13">
        <v>61611373385</v>
      </c>
      <c r="B899" s="46" t="s">
        <v>1465</v>
      </c>
      <c r="C899" s="14">
        <v>1</v>
      </c>
      <c r="D899" s="19" t="s">
        <v>933</v>
      </c>
      <c r="E899" s="21"/>
      <c r="F899" s="21" t="s">
        <v>246</v>
      </c>
      <c r="G899" s="4">
        <v>546.14</v>
      </c>
      <c r="H899" s="37" t="s">
        <v>15</v>
      </c>
      <c r="I899" s="17">
        <v>380</v>
      </c>
      <c r="J899" s="18">
        <f t="shared" si="16"/>
        <v>0.30420771230819932</v>
      </c>
      <c r="K899" s="21"/>
      <c r="L899" s="21"/>
      <c r="M899" s="21"/>
      <c r="N899" s="21"/>
      <c r="O899" s="21"/>
      <c r="P899" s="21"/>
      <c r="Q899" s="21" t="s">
        <v>15</v>
      </c>
    </row>
    <row r="900" spans="1:17">
      <c r="A900" s="13">
        <v>61611386157</v>
      </c>
      <c r="B900" s="46" t="s">
        <v>1465</v>
      </c>
      <c r="C900" s="14">
        <v>1</v>
      </c>
      <c r="D900" s="19" t="s">
        <v>934</v>
      </c>
      <c r="E900" s="21"/>
      <c r="F900" s="21" t="s">
        <v>246</v>
      </c>
      <c r="G900" s="4">
        <v>251.01</v>
      </c>
      <c r="H900" s="37" t="s">
        <v>15</v>
      </c>
      <c r="I900" s="17">
        <v>150</v>
      </c>
      <c r="J900" s="18">
        <f t="shared" si="16"/>
        <v>0.40241424644436474</v>
      </c>
      <c r="K900" s="21"/>
      <c r="L900" s="21"/>
      <c r="M900" s="21"/>
      <c r="N900" s="21"/>
      <c r="O900" s="21"/>
      <c r="P900" s="21" t="s">
        <v>15</v>
      </c>
      <c r="Q900" s="21"/>
    </row>
    <row r="901" spans="1:17">
      <c r="A901" s="13">
        <v>61611386157</v>
      </c>
      <c r="B901" s="46" t="s">
        <v>1465</v>
      </c>
      <c r="C901" s="15">
        <v>1</v>
      </c>
      <c r="D901" s="53" t="s">
        <v>935</v>
      </c>
      <c r="E901" s="21"/>
      <c r="F901" s="21" t="s">
        <v>246</v>
      </c>
      <c r="G901" s="4">
        <v>251.01</v>
      </c>
      <c r="H901" s="37" t="s">
        <v>15</v>
      </c>
      <c r="I901" s="17">
        <v>150</v>
      </c>
      <c r="J901" s="18">
        <f t="shared" si="16"/>
        <v>0.40241424644436474</v>
      </c>
      <c r="K901" s="21"/>
      <c r="L901" s="21"/>
      <c r="M901" s="21"/>
      <c r="N901" s="21"/>
      <c r="O901" s="21"/>
      <c r="P901" s="21" t="s">
        <v>15</v>
      </c>
      <c r="Q901" s="21"/>
    </row>
    <row r="902" spans="1:17">
      <c r="A902" s="13">
        <v>61611470281</v>
      </c>
      <c r="B902" s="46"/>
      <c r="C902" s="14">
        <v>21</v>
      </c>
      <c r="D902" s="19" t="s">
        <v>936</v>
      </c>
      <c r="E902" s="46" t="s">
        <v>17</v>
      </c>
      <c r="F902" s="21" t="s">
        <v>14</v>
      </c>
      <c r="G902" s="17">
        <v>16.54</v>
      </c>
      <c r="H902" s="45" t="s">
        <v>15</v>
      </c>
      <c r="I902" s="17">
        <v>10</v>
      </c>
      <c r="J902" s="18">
        <f t="shared" si="16"/>
        <v>0.39540507859733975</v>
      </c>
      <c r="K902" s="21"/>
      <c r="L902" s="21"/>
      <c r="M902" s="21"/>
      <c r="N902" s="21"/>
      <c r="O902" s="21"/>
      <c r="P902" s="21"/>
      <c r="Q902" s="21"/>
    </row>
    <row r="903" spans="1:17">
      <c r="A903" s="13">
        <v>61618203954</v>
      </c>
      <c r="B903" s="46"/>
      <c r="C903" s="14">
        <v>1</v>
      </c>
      <c r="D903" s="19" t="s">
        <v>937</v>
      </c>
      <c r="E903" s="21" t="s">
        <v>17</v>
      </c>
      <c r="F903" s="21" t="s">
        <v>938</v>
      </c>
      <c r="G903" s="4">
        <v>32.39</v>
      </c>
      <c r="H903" s="37" t="s">
        <v>15</v>
      </c>
      <c r="I903" s="17">
        <v>18</v>
      </c>
      <c r="J903" s="18">
        <f t="shared" si="16"/>
        <v>0.44427292374189564</v>
      </c>
      <c r="K903" s="21"/>
      <c r="L903" s="21"/>
      <c r="M903" s="21"/>
      <c r="N903" s="21"/>
      <c r="O903" s="21"/>
      <c r="P903" s="21"/>
      <c r="Q903" s="21"/>
    </row>
    <row r="904" spans="1:17">
      <c r="A904" s="13">
        <v>61618209746</v>
      </c>
      <c r="B904" s="46"/>
      <c r="C904" s="14">
        <v>1</v>
      </c>
      <c r="D904" s="19" t="s">
        <v>939</v>
      </c>
      <c r="E904" s="21"/>
      <c r="F904" s="21" t="s">
        <v>938</v>
      </c>
      <c r="G904" s="17">
        <v>112.75</v>
      </c>
      <c r="H904" s="45" t="s">
        <v>15</v>
      </c>
      <c r="I904" s="17">
        <v>18</v>
      </c>
      <c r="J904" s="18">
        <f t="shared" si="16"/>
        <v>0.84035476718403546</v>
      </c>
      <c r="K904" s="21"/>
      <c r="L904" s="21"/>
      <c r="M904" s="21"/>
      <c r="N904" s="21"/>
      <c r="O904" s="21"/>
      <c r="P904" s="21"/>
      <c r="Q904" s="21"/>
    </row>
    <row r="905" spans="1:17">
      <c r="A905" s="13">
        <v>61618220913</v>
      </c>
      <c r="B905" s="46"/>
      <c r="C905" s="15">
        <v>1</v>
      </c>
      <c r="D905" s="19" t="s">
        <v>940</v>
      </c>
      <c r="E905" s="21"/>
      <c r="F905" s="21" t="s">
        <v>14</v>
      </c>
      <c r="G905" s="17">
        <v>28.11</v>
      </c>
      <c r="H905" s="45" t="s">
        <v>15</v>
      </c>
      <c r="I905" s="17">
        <v>8</v>
      </c>
      <c r="J905" s="18">
        <f t="shared" si="16"/>
        <v>0.7154037709000356</v>
      </c>
      <c r="K905" s="21"/>
      <c r="L905" s="21"/>
      <c r="M905" s="21"/>
      <c r="N905" s="21"/>
      <c r="O905" s="21"/>
      <c r="P905" s="21"/>
      <c r="Q905" s="21"/>
    </row>
    <row r="906" spans="1:17">
      <c r="A906" s="13">
        <v>61618350763</v>
      </c>
      <c r="B906" s="46"/>
      <c r="C906" s="15">
        <v>7</v>
      </c>
      <c r="D906" s="19" t="s">
        <v>941</v>
      </c>
      <c r="E906" s="21"/>
      <c r="F906" s="21" t="s">
        <v>14</v>
      </c>
      <c r="G906" s="4">
        <v>20.55</v>
      </c>
      <c r="H906" s="37" t="s">
        <v>15</v>
      </c>
      <c r="I906" s="17">
        <v>11</v>
      </c>
      <c r="J906" s="18">
        <f t="shared" si="16"/>
        <v>0.46472019464720193</v>
      </c>
      <c r="K906" s="21"/>
      <c r="L906" s="21"/>
      <c r="M906" s="21"/>
      <c r="N906" s="21"/>
      <c r="O906" s="21"/>
      <c r="P906" s="21"/>
      <c r="Q906" s="21"/>
    </row>
    <row r="907" spans="1:17">
      <c r="A907" s="13">
        <v>61661360905</v>
      </c>
      <c r="B907" s="46"/>
      <c r="C907" s="15">
        <v>1</v>
      </c>
      <c r="D907" s="19" t="s">
        <v>942</v>
      </c>
      <c r="E907" s="21" t="s">
        <v>17</v>
      </c>
      <c r="F907" s="21" t="s">
        <v>297</v>
      </c>
      <c r="G907" s="17">
        <v>227.55</v>
      </c>
      <c r="H907" s="45" t="s">
        <v>1436</v>
      </c>
      <c r="I907" s="17">
        <v>60</v>
      </c>
      <c r="J907" s="18">
        <f t="shared" si="16"/>
        <v>0.73632168754119975</v>
      </c>
      <c r="K907" s="21"/>
      <c r="L907" s="21" t="s">
        <v>15</v>
      </c>
      <c r="M907" s="21"/>
      <c r="N907" s="21"/>
      <c r="O907" s="21" t="s">
        <v>15</v>
      </c>
      <c r="P907" s="21"/>
      <c r="Q907" s="21"/>
    </row>
    <row r="908" spans="1:17">
      <c r="A908" s="13">
        <v>61661361246</v>
      </c>
      <c r="B908" s="46"/>
      <c r="C908" s="15">
        <v>12</v>
      </c>
      <c r="D908" s="19" t="s">
        <v>943</v>
      </c>
      <c r="E908" s="21"/>
      <c r="F908" s="21" t="s">
        <v>24</v>
      </c>
      <c r="G908" s="4">
        <v>15.01</v>
      </c>
      <c r="H908" s="37" t="s">
        <v>15</v>
      </c>
      <c r="I908" s="17">
        <v>7</v>
      </c>
      <c r="J908" s="18">
        <f t="shared" si="16"/>
        <v>0.53364423717521658</v>
      </c>
      <c r="K908" s="21"/>
      <c r="L908" s="21" t="s">
        <v>15</v>
      </c>
      <c r="M908" s="21"/>
      <c r="N908" s="21"/>
      <c r="O908" s="21"/>
      <c r="P908" s="21"/>
      <c r="Q908" s="21"/>
    </row>
    <row r="909" spans="1:17">
      <c r="A909" s="13">
        <v>61661364922</v>
      </c>
      <c r="B909" s="46"/>
      <c r="C909" s="15">
        <v>1</v>
      </c>
      <c r="D909" s="19" t="s">
        <v>944</v>
      </c>
      <c r="E909" s="21" t="s">
        <v>17</v>
      </c>
      <c r="F909" s="21" t="s">
        <v>14</v>
      </c>
      <c r="G909" s="4">
        <v>50.25</v>
      </c>
      <c r="H909" s="37" t="s">
        <v>15</v>
      </c>
      <c r="I909" s="17">
        <v>28</v>
      </c>
      <c r="J909" s="18">
        <f t="shared" si="16"/>
        <v>0.44278606965174128</v>
      </c>
      <c r="K909" s="21"/>
      <c r="L909" s="21"/>
      <c r="M909" s="21"/>
      <c r="N909" s="21"/>
      <c r="O909" s="21"/>
      <c r="P909" s="21" t="s">
        <v>15</v>
      </c>
      <c r="Q909" s="21"/>
    </row>
    <row r="910" spans="1:17">
      <c r="A910" s="13">
        <v>61661365657</v>
      </c>
      <c r="B910" s="46"/>
      <c r="C910" s="14">
        <v>2</v>
      </c>
      <c r="D910" s="19" t="s">
        <v>945</v>
      </c>
      <c r="E910" s="21"/>
      <c r="F910" s="21" t="s">
        <v>14</v>
      </c>
      <c r="G910" s="17">
        <v>2.27</v>
      </c>
      <c r="H910" s="45" t="s">
        <v>15</v>
      </c>
      <c r="I910" s="17">
        <v>1.5</v>
      </c>
      <c r="J910" s="18">
        <f t="shared" si="16"/>
        <v>0.33920704845814975</v>
      </c>
      <c r="K910" s="21"/>
      <c r="L910" s="21" t="s">
        <v>15</v>
      </c>
      <c r="M910" s="21" t="s">
        <v>15</v>
      </c>
      <c r="N910" s="21"/>
      <c r="O910" s="21"/>
      <c r="P910" s="21"/>
      <c r="Q910" s="21" t="s">
        <v>15</v>
      </c>
    </row>
    <row r="911" spans="1:17">
      <c r="A911" s="13">
        <v>61661370033</v>
      </c>
      <c r="B911" s="46"/>
      <c r="C911" s="15">
        <v>1</v>
      </c>
      <c r="D911" s="19" t="s">
        <v>946</v>
      </c>
      <c r="E911" s="21"/>
      <c r="F911" s="21" t="s">
        <v>14</v>
      </c>
      <c r="G911" s="4">
        <v>111.33</v>
      </c>
      <c r="H911" s="37" t="s">
        <v>15</v>
      </c>
      <c r="I911" s="17">
        <v>74</v>
      </c>
      <c r="J911" s="18">
        <f t="shared" si="16"/>
        <v>0.33530944040240729</v>
      </c>
      <c r="K911" s="21"/>
      <c r="L911" s="21"/>
      <c r="M911" s="21"/>
      <c r="N911" s="21"/>
      <c r="O911" s="21"/>
      <c r="P911" s="21" t="s">
        <v>15</v>
      </c>
      <c r="Q911" s="21"/>
    </row>
    <row r="912" spans="1:17">
      <c r="A912" s="13">
        <v>61661370789</v>
      </c>
      <c r="B912" s="46"/>
      <c r="C912" s="14">
        <v>1</v>
      </c>
      <c r="D912" s="19" t="s">
        <v>947</v>
      </c>
      <c r="E912" s="21"/>
      <c r="F912" s="21" t="s">
        <v>14</v>
      </c>
      <c r="G912" s="17">
        <v>123.33</v>
      </c>
      <c r="H912" s="45" t="s">
        <v>15</v>
      </c>
      <c r="I912" s="17">
        <v>75</v>
      </c>
      <c r="J912" s="18">
        <f t="shared" si="16"/>
        <v>0.3918754560934079</v>
      </c>
      <c r="K912" s="21"/>
      <c r="L912" s="21"/>
      <c r="M912" s="21" t="s">
        <v>15</v>
      </c>
      <c r="N912" s="21"/>
      <c r="O912" s="21"/>
      <c r="P912" s="21"/>
      <c r="Q912" s="21"/>
    </row>
    <row r="913" spans="1:17">
      <c r="A913" s="13">
        <v>61661373429</v>
      </c>
      <c r="B913" s="46"/>
      <c r="C913" s="14">
        <v>2</v>
      </c>
      <c r="D913" s="19" t="s">
        <v>948</v>
      </c>
      <c r="E913" s="21"/>
      <c r="F913" s="21" t="s">
        <v>14</v>
      </c>
      <c r="G913" s="17">
        <v>124.51</v>
      </c>
      <c r="H913" s="45" t="s">
        <v>15</v>
      </c>
      <c r="I913" s="17">
        <v>75</v>
      </c>
      <c r="J913" s="18">
        <f t="shared" si="16"/>
        <v>0.39763874387599396</v>
      </c>
      <c r="K913" s="21"/>
      <c r="L913" s="21"/>
      <c r="M913" s="21" t="s">
        <v>15</v>
      </c>
      <c r="N913" s="21"/>
      <c r="O913" s="21"/>
      <c r="P913" s="21" t="s">
        <v>15</v>
      </c>
      <c r="Q913" s="21" t="s">
        <v>15</v>
      </c>
    </row>
    <row r="914" spans="1:17">
      <c r="A914" s="13">
        <v>61661380066</v>
      </c>
      <c r="B914" s="46"/>
      <c r="C914" s="15">
        <v>1</v>
      </c>
      <c r="D914" s="19" t="s">
        <v>949</v>
      </c>
      <c r="E914" s="21"/>
      <c r="F914" s="21" t="s">
        <v>950</v>
      </c>
      <c r="G914" s="4">
        <v>82.52</v>
      </c>
      <c r="H914" s="37" t="s">
        <v>15</v>
      </c>
      <c r="I914" s="17">
        <v>35</v>
      </c>
      <c r="J914" s="18">
        <f t="shared" si="16"/>
        <v>0.57586039747939899</v>
      </c>
      <c r="K914" s="21"/>
      <c r="L914" s="21"/>
      <c r="M914" s="21" t="s">
        <v>15</v>
      </c>
      <c r="N914" s="21"/>
      <c r="O914" s="21"/>
      <c r="P914" s="21"/>
      <c r="Q914" s="21"/>
    </row>
    <row r="915" spans="1:17">
      <c r="A915" s="13">
        <v>61661380068</v>
      </c>
      <c r="B915" s="46"/>
      <c r="C915" s="15">
        <v>1</v>
      </c>
      <c r="D915" s="19" t="s">
        <v>951</v>
      </c>
      <c r="E915" s="21"/>
      <c r="F915" s="21" t="s">
        <v>950</v>
      </c>
      <c r="G915" s="4">
        <v>82.52</v>
      </c>
      <c r="H915" s="37" t="s">
        <v>15</v>
      </c>
      <c r="I915" s="17">
        <v>35</v>
      </c>
      <c r="J915" s="18">
        <f t="shared" si="16"/>
        <v>0.57586039747939899</v>
      </c>
      <c r="K915" s="21"/>
      <c r="L915" s="21"/>
      <c r="M915" s="21"/>
      <c r="N915" s="21"/>
      <c r="O915" s="21"/>
      <c r="P915" s="21"/>
      <c r="Q915" s="21" t="s">
        <v>15</v>
      </c>
    </row>
    <row r="916" spans="1:17">
      <c r="A916" s="13">
        <v>62110152533</v>
      </c>
      <c r="B916" s="46" t="s">
        <v>1470</v>
      </c>
      <c r="C916" s="14">
        <v>1</v>
      </c>
      <c r="D916" s="2" t="s">
        <v>952</v>
      </c>
      <c r="E916" s="6" t="s">
        <v>17</v>
      </c>
      <c r="F916" s="6" t="s">
        <v>953</v>
      </c>
      <c r="G916" s="17">
        <v>395</v>
      </c>
      <c r="H916" s="45" t="s">
        <v>1436</v>
      </c>
      <c r="I916" s="17">
        <v>235</v>
      </c>
      <c r="J916" s="18">
        <f t="shared" si="16"/>
        <v>0.40506329113924056</v>
      </c>
      <c r="K916" s="21"/>
      <c r="L916" s="21"/>
      <c r="M916" s="6" t="s">
        <v>15</v>
      </c>
      <c r="N916" s="21"/>
      <c r="O916" s="21"/>
      <c r="P916" s="6"/>
      <c r="Q916" s="6"/>
    </row>
    <row r="917" spans="1:17">
      <c r="A917" s="13">
        <v>62118364749</v>
      </c>
      <c r="B917" s="46" t="s">
        <v>1470</v>
      </c>
      <c r="C917" s="14">
        <v>1</v>
      </c>
      <c r="D917" s="19" t="s">
        <v>954</v>
      </c>
      <c r="E917" s="46" t="s">
        <v>17</v>
      </c>
      <c r="F917" s="6" t="s">
        <v>14</v>
      </c>
      <c r="G917" s="17">
        <v>1746.6</v>
      </c>
      <c r="H917" s="45" t="s">
        <v>15</v>
      </c>
      <c r="I917" s="17">
        <v>1000</v>
      </c>
      <c r="J917" s="18">
        <f t="shared" si="16"/>
        <v>0.42745906332302752</v>
      </c>
      <c r="K917" s="21"/>
      <c r="L917" s="21"/>
      <c r="M917" s="21"/>
      <c r="N917" s="21"/>
      <c r="O917" s="21"/>
      <c r="P917" s="21"/>
      <c r="Q917" s="21"/>
    </row>
    <row r="918" spans="1:17">
      <c r="A918" s="13">
        <v>62121369915</v>
      </c>
      <c r="B918" s="46"/>
      <c r="C918" s="14">
        <v>1</v>
      </c>
      <c r="D918" s="19" t="s">
        <v>955</v>
      </c>
      <c r="E918" s="21"/>
      <c r="F918" s="21" t="s">
        <v>24</v>
      </c>
      <c r="G918" s="4">
        <v>94.94</v>
      </c>
      <c r="H918" s="37" t="s">
        <v>15</v>
      </c>
      <c r="I918" s="17">
        <v>25</v>
      </c>
      <c r="J918" s="18">
        <f t="shared" si="16"/>
        <v>0.73667579523909832</v>
      </c>
      <c r="K918" s="21"/>
      <c r="L918" s="21" t="s">
        <v>15</v>
      </c>
      <c r="M918" s="21"/>
      <c r="N918" s="21"/>
      <c r="O918" s="21"/>
      <c r="P918" s="21"/>
      <c r="Q918" s="21"/>
    </row>
    <row r="919" spans="1:17">
      <c r="A919" s="13">
        <v>62161360870</v>
      </c>
      <c r="B919" s="46"/>
      <c r="C919" s="14">
        <v>1</v>
      </c>
      <c r="D919" s="19" t="s">
        <v>956</v>
      </c>
      <c r="E919" s="21"/>
      <c r="F919" s="21" t="s">
        <v>957</v>
      </c>
      <c r="G919" s="4">
        <v>119.77</v>
      </c>
      <c r="H919" s="37" t="s">
        <v>15</v>
      </c>
      <c r="I919" s="17">
        <v>16</v>
      </c>
      <c r="J919" s="18">
        <f t="shared" si="16"/>
        <v>0.86641062035568173</v>
      </c>
      <c r="K919" s="21"/>
      <c r="L919" s="21"/>
      <c r="M919" s="21"/>
      <c r="N919" s="21"/>
      <c r="O919" s="21"/>
      <c r="P919" s="21" t="s">
        <v>15</v>
      </c>
      <c r="Q919" s="21" t="s">
        <v>15</v>
      </c>
    </row>
    <row r="920" spans="1:17">
      <c r="A920" s="13">
        <v>62161360870</v>
      </c>
      <c r="B920" s="46"/>
      <c r="C920" s="15">
        <v>1</v>
      </c>
      <c r="D920" s="19" t="s">
        <v>956</v>
      </c>
      <c r="E920" s="21"/>
      <c r="F920" s="21" t="s">
        <v>297</v>
      </c>
      <c r="G920" s="17">
        <v>119.77</v>
      </c>
      <c r="H920" s="45" t="s">
        <v>15</v>
      </c>
      <c r="I920" s="17">
        <v>58</v>
      </c>
      <c r="J920" s="18">
        <f t="shared" si="16"/>
        <v>0.5157384987893463</v>
      </c>
      <c r="K920" s="21"/>
      <c r="L920" s="21"/>
      <c r="M920" s="21"/>
      <c r="N920" s="21"/>
      <c r="O920" s="21"/>
      <c r="P920" s="21" t="s">
        <v>15</v>
      </c>
      <c r="Q920" s="21" t="s">
        <v>15</v>
      </c>
    </row>
    <row r="921" spans="1:17">
      <c r="A921" s="13">
        <v>62161369905</v>
      </c>
      <c r="B921" s="46" t="s">
        <v>1473</v>
      </c>
      <c r="C921" s="14">
        <v>2</v>
      </c>
      <c r="D921" s="19" t="s">
        <v>958</v>
      </c>
      <c r="E921" s="21"/>
      <c r="F921" s="21" t="s">
        <v>14</v>
      </c>
      <c r="G921" s="17">
        <v>143.55000000000001</v>
      </c>
      <c r="H921" s="45" t="s">
        <v>15</v>
      </c>
      <c r="I921" s="17">
        <v>95</v>
      </c>
      <c r="J921" s="18">
        <f t="shared" si="16"/>
        <v>0.33820968303726928</v>
      </c>
      <c r="K921" s="21"/>
      <c r="L921" s="21"/>
      <c r="M921" s="21" t="s">
        <v>15</v>
      </c>
      <c r="N921" s="21"/>
      <c r="O921" s="21"/>
      <c r="P921" s="21"/>
      <c r="Q921" s="21" t="s">
        <v>15</v>
      </c>
    </row>
    <row r="922" spans="1:17">
      <c r="A922" s="13">
        <v>63121359658</v>
      </c>
      <c r="B922" s="46"/>
      <c r="C922" s="14">
        <v>1</v>
      </c>
      <c r="D922" s="19" t="s">
        <v>959</v>
      </c>
      <c r="E922" s="21" t="s">
        <v>17</v>
      </c>
      <c r="F922" s="21" t="s">
        <v>14</v>
      </c>
      <c r="G922" s="17">
        <v>121.59</v>
      </c>
      <c r="H922" s="45" t="s">
        <v>15</v>
      </c>
      <c r="I922" s="17">
        <v>84</v>
      </c>
      <c r="J922" s="18">
        <f t="shared" si="16"/>
        <v>0.30915371329879104</v>
      </c>
      <c r="K922" s="21"/>
      <c r="L922" s="21" t="s">
        <v>15</v>
      </c>
      <c r="M922" s="21"/>
      <c r="N922" s="21"/>
      <c r="O922" s="21"/>
      <c r="P922" s="21"/>
      <c r="Q922" s="21"/>
    </row>
    <row r="923" spans="1:17">
      <c r="A923" s="13">
        <v>63121360195</v>
      </c>
      <c r="B923" s="46"/>
      <c r="C923" s="14">
        <v>1</v>
      </c>
      <c r="D923" s="19" t="s">
        <v>960</v>
      </c>
      <c r="E923" s="21" t="s">
        <v>17</v>
      </c>
      <c r="F923" s="21" t="s">
        <v>14</v>
      </c>
      <c r="G923" s="17">
        <v>225.75</v>
      </c>
      <c r="H923" s="45" t="s">
        <v>1436</v>
      </c>
      <c r="I923" s="17">
        <v>150</v>
      </c>
      <c r="J923" s="18">
        <f t="shared" si="16"/>
        <v>0.33554817275747506</v>
      </c>
      <c r="K923" s="21"/>
      <c r="L923" s="21"/>
      <c r="M923" s="21"/>
      <c r="N923" s="21"/>
      <c r="O923" s="21" t="s">
        <v>15</v>
      </c>
      <c r="P923" s="21"/>
      <c r="Q923" s="21"/>
    </row>
    <row r="924" spans="1:17">
      <c r="A924" s="13">
        <v>63121360196</v>
      </c>
      <c r="B924" s="46"/>
      <c r="C924" s="14">
        <v>1</v>
      </c>
      <c r="D924" s="19" t="s">
        <v>961</v>
      </c>
      <c r="E924" s="21" t="s">
        <v>17</v>
      </c>
      <c r="F924" s="21" t="s">
        <v>14</v>
      </c>
      <c r="G924" s="4">
        <v>225.75</v>
      </c>
      <c r="H924" s="37" t="s">
        <v>1436</v>
      </c>
      <c r="I924" s="17">
        <v>150</v>
      </c>
      <c r="J924" s="18">
        <f t="shared" si="16"/>
        <v>0.33554817275747506</v>
      </c>
      <c r="K924" s="21"/>
      <c r="L924" s="21"/>
      <c r="M924" s="21"/>
      <c r="N924" s="21"/>
      <c r="O924" s="21" t="s">
        <v>15</v>
      </c>
      <c r="P924" s="21"/>
      <c r="Q924" s="21"/>
    </row>
    <row r="925" spans="1:17">
      <c r="A925" s="13">
        <v>63121362477</v>
      </c>
      <c r="B925" s="46"/>
      <c r="C925" s="14">
        <v>1</v>
      </c>
      <c r="D925" s="19" t="s">
        <v>962</v>
      </c>
      <c r="E925" s="21"/>
      <c r="F925" s="21" t="s">
        <v>963</v>
      </c>
      <c r="G925" s="4">
        <v>47.34</v>
      </c>
      <c r="H925" s="37" t="s">
        <v>15</v>
      </c>
      <c r="I925" s="17">
        <v>28</v>
      </c>
      <c r="J925" s="18">
        <f t="shared" si="16"/>
        <v>0.40853400929446559</v>
      </c>
      <c r="K925" s="21"/>
      <c r="L925" s="21" t="s">
        <v>15</v>
      </c>
      <c r="M925" s="21" t="s">
        <v>15</v>
      </c>
      <c r="N925" s="21" t="s">
        <v>15</v>
      </c>
      <c r="O925" s="21" t="s">
        <v>15</v>
      </c>
      <c r="P925" s="21" t="s">
        <v>15</v>
      </c>
      <c r="Q925" s="21" t="s">
        <v>15</v>
      </c>
    </row>
    <row r="926" spans="1:17">
      <c r="A926" s="13">
        <v>63121364355</v>
      </c>
      <c r="B926" s="46"/>
      <c r="C926" s="14">
        <v>1</v>
      </c>
      <c r="D926" s="19" t="s">
        <v>964</v>
      </c>
      <c r="E926" s="21" t="s">
        <v>17</v>
      </c>
      <c r="F926" s="21" t="s">
        <v>14</v>
      </c>
      <c r="G926" s="4">
        <v>274.5</v>
      </c>
      <c r="H926" s="37" t="s">
        <v>1436</v>
      </c>
      <c r="I926" s="17">
        <v>175</v>
      </c>
      <c r="J926" s="18">
        <f t="shared" si="16"/>
        <v>0.36247723132969034</v>
      </c>
      <c r="K926" s="21"/>
      <c r="L926" s="21"/>
      <c r="M926" s="21"/>
      <c r="N926" s="21"/>
      <c r="O926" s="21"/>
      <c r="P926" s="21" t="s">
        <v>15</v>
      </c>
      <c r="Q926" s="21"/>
    </row>
    <row r="927" spans="1:17">
      <c r="A927" s="13">
        <v>63121364356</v>
      </c>
      <c r="B927" s="46"/>
      <c r="C927" s="14">
        <v>1</v>
      </c>
      <c r="D927" s="19" t="s">
        <v>965</v>
      </c>
      <c r="E927" s="21" t="s">
        <v>17</v>
      </c>
      <c r="F927" s="21" t="s">
        <v>14</v>
      </c>
      <c r="G927" s="4">
        <v>274.5</v>
      </c>
      <c r="H927" s="37" t="s">
        <v>1436</v>
      </c>
      <c r="I927" s="17">
        <v>175</v>
      </c>
      <c r="J927" s="18">
        <f t="shared" si="16"/>
        <v>0.36247723132969034</v>
      </c>
      <c r="K927" s="21"/>
      <c r="L927" s="21"/>
      <c r="M927" s="21"/>
      <c r="N927" s="21"/>
      <c r="O927" s="21"/>
      <c r="P927" s="21" t="s">
        <v>15</v>
      </c>
      <c r="Q927" s="21"/>
    </row>
    <row r="928" spans="1:17">
      <c r="A928" s="13">
        <v>63121378339</v>
      </c>
      <c r="B928" s="46"/>
      <c r="C928" s="14">
        <v>10</v>
      </c>
      <c r="D928" s="19" t="s">
        <v>966</v>
      </c>
      <c r="E928" s="21"/>
      <c r="F928" s="21" t="s">
        <v>14</v>
      </c>
      <c r="G928" s="17">
        <v>13.84</v>
      </c>
      <c r="H928" s="45" t="s">
        <v>15</v>
      </c>
      <c r="I928" s="17">
        <v>9</v>
      </c>
      <c r="J928" s="18">
        <f t="shared" si="16"/>
        <v>0.3497109826589595</v>
      </c>
      <c r="K928" s="21"/>
      <c r="L928" s="21"/>
      <c r="M928" s="21"/>
      <c r="N928" s="21"/>
      <c r="O928" s="21"/>
      <c r="P928" s="21"/>
      <c r="Q928" s="21"/>
    </row>
    <row r="929" spans="1:17">
      <c r="A929" s="13">
        <v>63121378368</v>
      </c>
      <c r="B929" s="46"/>
      <c r="C929" s="14">
        <v>14</v>
      </c>
      <c r="D929" s="19" t="s">
        <v>967</v>
      </c>
      <c r="E929" s="21"/>
      <c r="F929" s="21" t="s">
        <v>14</v>
      </c>
      <c r="G929" s="17">
        <v>11.37</v>
      </c>
      <c r="H929" s="45" t="s">
        <v>15</v>
      </c>
      <c r="I929" s="17">
        <v>7.5</v>
      </c>
      <c r="J929" s="18">
        <f t="shared" si="16"/>
        <v>0.3403693931398416</v>
      </c>
      <c r="K929" s="21"/>
      <c r="L929" s="21"/>
      <c r="M929" s="21"/>
      <c r="N929" s="21"/>
      <c r="O929" s="21"/>
      <c r="P929" s="21"/>
      <c r="Q929" s="21"/>
    </row>
    <row r="930" spans="1:17">
      <c r="A930" s="13">
        <v>63121378369</v>
      </c>
      <c r="B930" s="46"/>
      <c r="C930" s="15">
        <v>33</v>
      </c>
      <c r="D930" s="19" t="s">
        <v>968</v>
      </c>
      <c r="E930" s="21"/>
      <c r="F930" s="21" t="s">
        <v>14</v>
      </c>
      <c r="G930" s="4">
        <v>4.7699999999999996</v>
      </c>
      <c r="H930" s="37" t="s">
        <v>15</v>
      </c>
      <c r="I930" s="17">
        <v>3.25</v>
      </c>
      <c r="J930" s="18">
        <f t="shared" si="16"/>
        <v>0.31865828092243176</v>
      </c>
      <c r="K930" s="21"/>
      <c r="L930" s="21"/>
      <c r="M930" s="21"/>
      <c r="N930" s="21"/>
      <c r="O930" s="21"/>
      <c r="P930" s="21"/>
      <c r="Q930" s="21"/>
    </row>
    <row r="931" spans="1:17">
      <c r="A931" s="13">
        <v>63121382399</v>
      </c>
      <c r="B931" s="46"/>
      <c r="C931" s="15">
        <v>1</v>
      </c>
      <c r="D931" s="19" t="s">
        <v>969</v>
      </c>
      <c r="E931" s="46" t="s">
        <v>17</v>
      </c>
      <c r="F931" s="21" t="s">
        <v>963</v>
      </c>
      <c r="G931" s="4">
        <v>206.25</v>
      </c>
      <c r="H931" s="37" t="s">
        <v>15</v>
      </c>
      <c r="I931" s="17">
        <v>74</v>
      </c>
      <c r="J931" s="18">
        <f t="shared" si="16"/>
        <v>0.64121212121212123</v>
      </c>
      <c r="K931" s="21"/>
      <c r="L931" s="21"/>
      <c r="M931" s="21"/>
      <c r="N931" s="21"/>
      <c r="O931" s="21"/>
      <c r="P931" s="21"/>
      <c r="Q931" s="21"/>
    </row>
    <row r="932" spans="1:17">
      <c r="A932" s="13">
        <v>63121382400</v>
      </c>
      <c r="B932" s="46"/>
      <c r="C932" s="14">
        <v>1</v>
      </c>
      <c r="D932" s="19" t="s">
        <v>970</v>
      </c>
      <c r="E932" s="21"/>
      <c r="F932" s="21" t="s">
        <v>963</v>
      </c>
      <c r="G932" s="17">
        <v>206.25</v>
      </c>
      <c r="H932" s="45" t="s">
        <v>15</v>
      </c>
      <c r="I932" s="17">
        <v>74</v>
      </c>
      <c r="J932" s="18">
        <f t="shared" si="16"/>
        <v>0.64121212121212123</v>
      </c>
      <c r="K932" s="21"/>
      <c r="L932" s="21"/>
      <c r="M932" s="21"/>
      <c r="N932" s="21"/>
      <c r="O932" s="21"/>
      <c r="P932" s="21"/>
      <c r="Q932" s="21"/>
    </row>
    <row r="933" spans="1:17">
      <c r="A933" s="13">
        <v>63121385801</v>
      </c>
      <c r="B933" s="46"/>
      <c r="C933" s="14">
        <v>1</v>
      </c>
      <c r="D933" s="19" t="s">
        <v>971</v>
      </c>
      <c r="E933" s="46" t="s">
        <v>17</v>
      </c>
      <c r="F933" s="21" t="s">
        <v>963</v>
      </c>
      <c r="G933" s="17">
        <v>258.24</v>
      </c>
      <c r="H933" s="45" t="s">
        <v>15</v>
      </c>
      <c r="I933" s="17">
        <v>170</v>
      </c>
      <c r="J933" s="18">
        <f t="shared" si="16"/>
        <v>0.34169764560099136</v>
      </c>
      <c r="K933" s="21"/>
      <c r="L933" s="21"/>
      <c r="M933" s="21" t="s">
        <v>15</v>
      </c>
      <c r="N933" s="21"/>
      <c r="O933" s="21"/>
      <c r="P933" s="21"/>
      <c r="Q933" s="21"/>
    </row>
    <row r="934" spans="1:17">
      <c r="A934" s="13">
        <v>63121385802</v>
      </c>
      <c r="B934" s="46"/>
      <c r="C934" s="14">
        <v>1</v>
      </c>
      <c r="D934" s="19" t="s">
        <v>972</v>
      </c>
      <c r="E934" s="21"/>
      <c r="F934" s="21" t="s">
        <v>963</v>
      </c>
      <c r="G934" s="4">
        <v>258.24</v>
      </c>
      <c r="H934" s="37" t="s">
        <v>15</v>
      </c>
      <c r="I934" s="17">
        <v>170</v>
      </c>
      <c r="J934" s="18">
        <f t="shared" si="16"/>
        <v>0.34169764560099136</v>
      </c>
      <c r="K934" s="21"/>
      <c r="L934" s="21"/>
      <c r="M934" s="21" t="s">
        <v>15</v>
      </c>
      <c r="N934" s="21"/>
      <c r="O934" s="21"/>
      <c r="P934" s="21"/>
      <c r="Q934" s="21"/>
    </row>
    <row r="935" spans="1:17">
      <c r="A935" s="13">
        <v>63121385817</v>
      </c>
      <c r="B935" s="46"/>
      <c r="C935" s="15">
        <v>2</v>
      </c>
      <c r="D935" s="19" t="s">
        <v>973</v>
      </c>
      <c r="E935" s="21"/>
      <c r="F935" s="21" t="s">
        <v>963</v>
      </c>
      <c r="G935" s="17">
        <v>206.25</v>
      </c>
      <c r="H935" s="45" t="s">
        <v>15</v>
      </c>
      <c r="I935" s="17">
        <v>135</v>
      </c>
      <c r="J935" s="18">
        <f t="shared" si="16"/>
        <v>0.34545454545454546</v>
      </c>
      <c r="K935" s="21"/>
      <c r="L935" s="21"/>
      <c r="M935" s="21" t="s">
        <v>15</v>
      </c>
      <c r="N935" s="21"/>
      <c r="O935" s="21"/>
      <c r="P935" s="21" t="s">
        <v>15</v>
      </c>
      <c r="Q935" s="21" t="s">
        <v>15</v>
      </c>
    </row>
    <row r="936" spans="1:17">
      <c r="A936" s="13">
        <v>63121394252</v>
      </c>
      <c r="B936" s="46"/>
      <c r="C936" s="15">
        <v>12</v>
      </c>
      <c r="D936" s="19" t="s">
        <v>966</v>
      </c>
      <c r="E936" s="21"/>
      <c r="F936" s="21" t="s">
        <v>14</v>
      </c>
      <c r="G936" s="17">
        <v>12.77</v>
      </c>
      <c r="H936" s="45" t="s">
        <v>15</v>
      </c>
      <c r="I936" s="17">
        <v>8</v>
      </c>
      <c r="J936" s="18">
        <f t="shared" si="16"/>
        <v>0.37353171495693027</v>
      </c>
      <c r="K936" s="21"/>
      <c r="L936" s="21"/>
      <c r="M936" s="21"/>
      <c r="N936" s="21"/>
      <c r="O936" s="21"/>
      <c r="P936" s="21"/>
      <c r="Q936" s="21"/>
    </row>
    <row r="937" spans="1:17">
      <c r="A937" s="13">
        <v>63128350138</v>
      </c>
      <c r="B937" s="46"/>
      <c r="C937" s="14">
        <v>1</v>
      </c>
      <c r="D937" s="19" t="s">
        <v>974</v>
      </c>
      <c r="E937" s="21"/>
      <c r="F937" s="21" t="s">
        <v>963</v>
      </c>
      <c r="G937" s="4">
        <v>220.63</v>
      </c>
      <c r="H937" s="37" t="s">
        <v>15</v>
      </c>
      <c r="I937" s="17">
        <v>132</v>
      </c>
      <c r="J937" s="18">
        <f t="shared" si="16"/>
        <v>0.40171327561981596</v>
      </c>
      <c r="K937" s="21"/>
      <c r="L937" s="21"/>
      <c r="M937" s="21"/>
      <c r="N937" s="21"/>
      <c r="O937" s="21"/>
      <c r="P937" s="21"/>
      <c r="Q937" s="21"/>
    </row>
    <row r="938" spans="1:17">
      <c r="A938" s="13">
        <v>63128356127</v>
      </c>
      <c r="B938" s="46"/>
      <c r="C938" s="15">
        <v>15</v>
      </c>
      <c r="D938" s="19" t="s">
        <v>975</v>
      </c>
      <c r="E938" s="21"/>
      <c r="F938" s="21" t="s">
        <v>14</v>
      </c>
      <c r="G938" s="17">
        <v>10.23</v>
      </c>
      <c r="H938" s="45" t="s">
        <v>15</v>
      </c>
      <c r="I938" s="17">
        <v>6.75</v>
      </c>
      <c r="J938" s="18">
        <f t="shared" si="16"/>
        <v>0.34017595307917892</v>
      </c>
      <c r="K938" s="21"/>
      <c r="L938" s="21"/>
      <c r="M938" s="21"/>
      <c r="N938" s="21"/>
      <c r="O938" s="21"/>
      <c r="P938" s="21"/>
      <c r="Q938" s="21"/>
    </row>
    <row r="939" spans="1:17">
      <c r="A939" s="13">
        <v>63131356807</v>
      </c>
      <c r="B939" s="46"/>
      <c r="C939" s="15">
        <v>1</v>
      </c>
      <c r="D939" s="19" t="s">
        <v>976</v>
      </c>
      <c r="E939" s="21"/>
      <c r="F939" s="21" t="s">
        <v>14</v>
      </c>
      <c r="G939" s="17">
        <v>67.78</v>
      </c>
      <c r="H939" s="45" t="s">
        <v>15</v>
      </c>
      <c r="I939" s="17">
        <v>47</v>
      </c>
      <c r="J939" s="18">
        <f t="shared" si="16"/>
        <v>0.30658011212747127</v>
      </c>
      <c r="K939" s="21"/>
      <c r="L939" s="21"/>
      <c r="M939" s="21"/>
      <c r="N939" s="21" t="s">
        <v>15</v>
      </c>
      <c r="O939" s="21"/>
      <c r="P939" s="21"/>
      <c r="Q939" s="21"/>
    </row>
    <row r="940" spans="1:17">
      <c r="A940" s="13">
        <v>63131356808</v>
      </c>
      <c r="B940" s="46"/>
      <c r="C940" s="15">
        <v>1</v>
      </c>
      <c r="D940" s="19" t="s">
        <v>977</v>
      </c>
      <c r="E940" s="21"/>
      <c r="F940" s="21" t="s">
        <v>14</v>
      </c>
      <c r="G940" s="4">
        <v>67.78</v>
      </c>
      <c r="H940" s="37" t="s">
        <v>15</v>
      </c>
      <c r="I940" s="17">
        <v>47</v>
      </c>
      <c r="J940" s="18">
        <f t="shared" si="16"/>
        <v>0.30658011212747127</v>
      </c>
      <c r="K940" s="21"/>
      <c r="L940" s="21"/>
      <c r="M940" s="21"/>
      <c r="N940" s="21" t="s">
        <v>15</v>
      </c>
      <c r="O940" s="21"/>
      <c r="P940" s="21"/>
      <c r="Q940" s="21"/>
    </row>
    <row r="941" spans="1:17">
      <c r="A941" s="13">
        <v>63131358582</v>
      </c>
      <c r="B941" s="46"/>
      <c r="C941" s="14">
        <v>1</v>
      </c>
      <c r="D941" s="19" t="s">
        <v>978</v>
      </c>
      <c r="E941" s="21"/>
      <c r="F941" s="21" t="s">
        <v>24</v>
      </c>
      <c r="G941" s="4">
        <v>101.14</v>
      </c>
      <c r="H941" s="37" t="s">
        <v>15</v>
      </c>
      <c r="I941" s="17">
        <v>60</v>
      </c>
      <c r="J941" s="18">
        <f t="shared" si="16"/>
        <v>0.40676290290686179</v>
      </c>
      <c r="K941" s="21"/>
      <c r="L941" s="21"/>
      <c r="M941" s="21"/>
      <c r="N941" s="21"/>
      <c r="O941" s="21" t="s">
        <v>15</v>
      </c>
      <c r="P941" s="21"/>
      <c r="Q941" s="21"/>
    </row>
    <row r="942" spans="1:17">
      <c r="A942" s="13">
        <v>63131364679</v>
      </c>
      <c r="B942" s="46"/>
      <c r="C942" s="14">
        <v>8</v>
      </c>
      <c r="D942" s="19" t="s">
        <v>979</v>
      </c>
      <c r="E942" s="21"/>
      <c r="F942" s="21" t="s">
        <v>24</v>
      </c>
      <c r="G942" s="17">
        <v>49.45</v>
      </c>
      <c r="H942" s="45" t="s">
        <v>15</v>
      </c>
      <c r="I942" s="17">
        <v>29</v>
      </c>
      <c r="J942" s="18">
        <f t="shared" si="16"/>
        <v>0.41354903943377153</v>
      </c>
      <c r="K942" s="21"/>
      <c r="L942" s="21"/>
      <c r="M942" s="21"/>
      <c r="N942" s="21"/>
      <c r="O942" s="21"/>
      <c r="P942" s="21" t="s">
        <v>15</v>
      </c>
      <c r="Q942" s="21"/>
    </row>
    <row r="943" spans="1:17">
      <c r="A943" s="13">
        <v>63131364680</v>
      </c>
      <c r="B943" s="46"/>
      <c r="C943" s="14">
        <v>8</v>
      </c>
      <c r="D943" s="19" t="s">
        <v>980</v>
      </c>
      <c r="E943" s="21"/>
      <c r="F943" s="21" t="s">
        <v>24</v>
      </c>
      <c r="G943" s="17">
        <v>49.45</v>
      </c>
      <c r="H943" s="45" t="s">
        <v>15</v>
      </c>
      <c r="I943" s="17">
        <v>29</v>
      </c>
      <c r="J943" s="18">
        <f t="shared" si="16"/>
        <v>0.41354903943377153</v>
      </c>
      <c r="K943" s="21"/>
      <c r="L943" s="21"/>
      <c r="M943" s="21"/>
      <c r="N943" s="21"/>
      <c r="O943" s="21"/>
      <c r="P943" s="21" t="s">
        <v>15</v>
      </c>
      <c r="Q943" s="21"/>
    </row>
    <row r="944" spans="1:17">
      <c r="A944" s="13">
        <v>63131372368</v>
      </c>
      <c r="B944" s="46"/>
      <c r="C944" s="14">
        <v>1</v>
      </c>
      <c r="D944" s="19" t="s">
        <v>981</v>
      </c>
      <c r="E944" s="46" t="s">
        <v>17</v>
      </c>
      <c r="F944" s="21" t="s">
        <v>24</v>
      </c>
      <c r="G944" s="4">
        <v>292.25</v>
      </c>
      <c r="H944" s="37" t="s">
        <v>15</v>
      </c>
      <c r="I944" s="17">
        <v>195</v>
      </c>
      <c r="J944" s="18">
        <f t="shared" si="16"/>
        <v>0.33276304533789569</v>
      </c>
      <c r="K944" s="21"/>
      <c r="L944" s="21"/>
      <c r="M944" s="21"/>
      <c r="N944" s="21"/>
      <c r="O944" s="21"/>
      <c r="P944" s="21" t="s">
        <v>15</v>
      </c>
      <c r="Q944" s="21"/>
    </row>
    <row r="945" spans="1:17">
      <c r="A945" s="13">
        <v>63131384033</v>
      </c>
      <c r="B945" s="46"/>
      <c r="C945" s="15">
        <v>1</v>
      </c>
      <c r="D945" s="19" t="s">
        <v>982</v>
      </c>
      <c r="E945" s="21"/>
      <c r="F945" s="21" t="s">
        <v>24</v>
      </c>
      <c r="G945" s="17">
        <v>90.1</v>
      </c>
      <c r="H945" s="45" t="s">
        <v>15</v>
      </c>
      <c r="I945" s="17">
        <v>52</v>
      </c>
      <c r="J945" s="18">
        <f t="shared" si="16"/>
        <v>0.42286348501664817</v>
      </c>
      <c r="K945" s="21"/>
      <c r="L945" s="21"/>
      <c r="M945" s="21"/>
      <c r="N945" s="21"/>
      <c r="O945" s="21"/>
      <c r="P945" s="21"/>
      <c r="Q945" s="21"/>
    </row>
    <row r="946" spans="1:17">
      <c r="A946" s="13">
        <v>63131384034</v>
      </c>
      <c r="B946" s="46"/>
      <c r="C946" s="15">
        <v>1</v>
      </c>
      <c r="D946" s="19" t="s">
        <v>983</v>
      </c>
      <c r="E946" s="21"/>
      <c r="F946" s="21" t="s">
        <v>24</v>
      </c>
      <c r="G946" s="17">
        <v>90.17</v>
      </c>
      <c r="H946" s="45" t="s">
        <v>15</v>
      </c>
      <c r="I946" s="17">
        <v>52</v>
      </c>
      <c r="J946" s="18">
        <f t="shared" si="16"/>
        <v>0.42331152267938343</v>
      </c>
      <c r="K946" s="21"/>
      <c r="L946" s="21"/>
      <c r="M946" s="21"/>
      <c r="N946" s="21"/>
      <c r="O946" s="21"/>
      <c r="P946" s="21"/>
      <c r="Q946" s="21"/>
    </row>
    <row r="947" spans="1:17">
      <c r="A947" s="13">
        <v>63131386014</v>
      </c>
      <c r="B947" s="46"/>
      <c r="C947" s="14">
        <v>2</v>
      </c>
      <c r="D947" s="19" t="s">
        <v>984</v>
      </c>
      <c r="E947" s="21" t="s">
        <v>17</v>
      </c>
      <c r="F947" s="21" t="s">
        <v>24</v>
      </c>
      <c r="G947" s="4">
        <v>41.15</v>
      </c>
      <c r="H947" s="37" t="s">
        <v>15</v>
      </c>
      <c r="I947" s="17">
        <v>32</v>
      </c>
      <c r="J947" s="18">
        <f t="shared" ref="J947:J1010" si="17">1-(I947/G947)</f>
        <v>0.22235722964763061</v>
      </c>
      <c r="K947" s="21"/>
      <c r="L947" s="21"/>
      <c r="M947" s="21" t="s">
        <v>15</v>
      </c>
      <c r="N947" s="21"/>
      <c r="O947" s="21"/>
      <c r="P947" s="21"/>
      <c r="Q947" s="21"/>
    </row>
    <row r="948" spans="1:17">
      <c r="A948" s="13">
        <v>63131386611</v>
      </c>
      <c r="B948" s="46"/>
      <c r="C948" s="15">
        <v>1</v>
      </c>
      <c r="D948" s="19" t="s">
        <v>985</v>
      </c>
      <c r="E948" s="21" t="s">
        <v>17</v>
      </c>
      <c r="F948" s="21" t="s">
        <v>24</v>
      </c>
      <c r="G948" s="17">
        <v>39.25</v>
      </c>
      <c r="H948" s="45" t="s">
        <v>15</v>
      </c>
      <c r="I948" s="17">
        <v>23</v>
      </c>
      <c r="J948" s="18">
        <f t="shared" si="17"/>
        <v>0.4140127388535032</v>
      </c>
      <c r="K948" s="21"/>
      <c r="L948" s="21"/>
      <c r="M948" s="21" t="s">
        <v>15</v>
      </c>
      <c r="N948" s="21"/>
      <c r="O948" s="21"/>
      <c r="P948" s="21"/>
      <c r="Q948" s="21" t="s">
        <v>15</v>
      </c>
    </row>
    <row r="949" spans="1:17">
      <c r="A949" s="13">
        <v>63138353280</v>
      </c>
      <c r="B949" s="46"/>
      <c r="C949" s="14">
        <v>1</v>
      </c>
      <c r="D949" s="19" t="s">
        <v>986</v>
      </c>
      <c r="E949" s="21"/>
      <c r="F949" s="21" t="s">
        <v>24</v>
      </c>
      <c r="G949" s="17">
        <v>69.319999999999993</v>
      </c>
      <c r="H949" s="45" t="s">
        <v>15</v>
      </c>
      <c r="I949" s="17">
        <v>40</v>
      </c>
      <c r="J949" s="18">
        <f t="shared" si="17"/>
        <v>0.42296595499134448</v>
      </c>
      <c r="K949" s="21"/>
      <c r="L949" s="21"/>
      <c r="M949" s="21" t="s">
        <v>15</v>
      </c>
      <c r="N949" s="21"/>
      <c r="O949" s="21"/>
      <c r="P949" s="21"/>
      <c r="Q949" s="21"/>
    </row>
    <row r="950" spans="1:17">
      <c r="A950" s="13">
        <v>63138380211</v>
      </c>
      <c r="B950" s="46"/>
      <c r="C950" s="15">
        <v>1</v>
      </c>
      <c r="D950" s="19" t="s">
        <v>987</v>
      </c>
      <c r="E950" s="21"/>
      <c r="F950" s="21" t="s">
        <v>14</v>
      </c>
      <c r="G950" s="17">
        <v>16.350000000000001</v>
      </c>
      <c r="H950" s="45" t="s">
        <v>15</v>
      </c>
      <c r="I950" s="17">
        <v>11</v>
      </c>
      <c r="J950" s="18">
        <f t="shared" si="17"/>
        <v>0.32721712538226311</v>
      </c>
      <c r="K950" s="21"/>
      <c r="L950" s="21"/>
      <c r="M950" s="21"/>
      <c r="N950" s="21"/>
      <c r="O950" s="21"/>
      <c r="P950" s="21"/>
      <c r="Q950" s="21"/>
    </row>
    <row r="951" spans="1:17">
      <c r="A951" s="13">
        <v>63141351891</v>
      </c>
      <c r="B951" s="46"/>
      <c r="C951" s="15">
        <v>1</v>
      </c>
      <c r="D951" s="19" t="s">
        <v>988</v>
      </c>
      <c r="E951" s="21"/>
      <c r="F951" s="21" t="s">
        <v>24</v>
      </c>
      <c r="G951" s="17">
        <v>37.53</v>
      </c>
      <c r="H951" s="45" t="s">
        <v>15</v>
      </c>
      <c r="I951" s="17">
        <v>24</v>
      </c>
      <c r="J951" s="18">
        <f t="shared" si="17"/>
        <v>0.36051159072741812</v>
      </c>
      <c r="K951" s="21"/>
      <c r="L951" s="21"/>
      <c r="M951" s="21"/>
      <c r="N951" s="21" t="s">
        <v>15</v>
      </c>
      <c r="O951" s="21"/>
      <c r="P951" s="21"/>
      <c r="Q951" s="21"/>
    </row>
    <row r="952" spans="1:17">
      <c r="A952" s="13">
        <v>63141351892</v>
      </c>
      <c r="B952" s="46"/>
      <c r="C952" s="15">
        <v>3</v>
      </c>
      <c r="D952" s="19" t="s">
        <v>989</v>
      </c>
      <c r="E952" s="46" t="s">
        <v>17</v>
      </c>
      <c r="F952" s="21" t="s">
        <v>24</v>
      </c>
      <c r="G952" s="17">
        <v>65.349999999999994</v>
      </c>
      <c r="H952" s="45" t="s">
        <v>15</v>
      </c>
      <c r="I952" s="17">
        <v>45</v>
      </c>
      <c r="J952" s="18">
        <f t="shared" si="17"/>
        <v>0.31140015302218815</v>
      </c>
      <c r="K952" s="21"/>
      <c r="L952" s="21"/>
      <c r="M952" s="21"/>
      <c r="N952" s="21" t="s">
        <v>15</v>
      </c>
      <c r="O952" s="21"/>
      <c r="P952" s="21"/>
      <c r="Q952" s="21"/>
    </row>
    <row r="953" spans="1:17">
      <c r="A953" s="13">
        <v>63141352937</v>
      </c>
      <c r="B953" s="46"/>
      <c r="C953" s="14">
        <v>1</v>
      </c>
      <c r="D953" s="19" t="s">
        <v>990</v>
      </c>
      <c r="E953" s="21"/>
      <c r="F953" s="21" t="s">
        <v>24</v>
      </c>
      <c r="G953" s="4">
        <v>72.36</v>
      </c>
      <c r="H953" s="37" t="s">
        <v>15</v>
      </c>
      <c r="I953" s="17">
        <v>40</v>
      </c>
      <c r="J953" s="18">
        <f t="shared" si="17"/>
        <v>0.44720840243228299</v>
      </c>
      <c r="K953" s="21" t="s">
        <v>15</v>
      </c>
      <c r="L953" s="21"/>
      <c r="M953" s="21"/>
      <c r="N953" s="21" t="s">
        <v>15</v>
      </c>
      <c r="O953" s="21"/>
      <c r="P953" s="21"/>
      <c r="Q953" s="21"/>
    </row>
    <row r="954" spans="1:17">
      <c r="A954" s="13">
        <v>63141352995</v>
      </c>
      <c r="B954" s="46"/>
      <c r="C954" s="14">
        <v>1</v>
      </c>
      <c r="D954" s="19" t="s">
        <v>991</v>
      </c>
      <c r="E954" s="21" t="s">
        <v>17</v>
      </c>
      <c r="F954" s="21" t="s">
        <v>24</v>
      </c>
      <c r="G954" s="4">
        <v>125</v>
      </c>
      <c r="H954" s="37" t="s">
        <v>15</v>
      </c>
      <c r="I954" s="17">
        <v>105</v>
      </c>
      <c r="J954" s="18">
        <f t="shared" si="17"/>
        <v>0.16000000000000003</v>
      </c>
      <c r="K954" s="21" t="s">
        <v>15</v>
      </c>
      <c r="L954" s="21"/>
      <c r="M954" s="21"/>
      <c r="N954" s="21" t="s">
        <v>15</v>
      </c>
      <c r="O954" s="21"/>
      <c r="P954" s="21"/>
      <c r="Q954" s="21"/>
    </row>
    <row r="955" spans="1:17">
      <c r="A955" s="13">
        <v>63141360809</v>
      </c>
      <c r="B955" s="46"/>
      <c r="C955" s="14">
        <v>19</v>
      </c>
      <c r="D955" s="19" t="s">
        <v>992</v>
      </c>
      <c r="E955" s="21"/>
      <c r="F955" s="21" t="s">
        <v>24</v>
      </c>
      <c r="G955" s="17">
        <v>42.67</v>
      </c>
      <c r="H955" s="45" t="s">
        <v>15</v>
      </c>
      <c r="I955" s="17">
        <v>22</v>
      </c>
      <c r="J955" s="18">
        <f t="shared" si="17"/>
        <v>0.48441528005624568</v>
      </c>
      <c r="K955" s="21"/>
      <c r="L955" s="21" t="s">
        <v>15</v>
      </c>
      <c r="M955" s="21"/>
      <c r="N955" s="21"/>
      <c r="O955" s="21"/>
      <c r="P955" s="21" t="s">
        <v>15</v>
      </c>
      <c r="Q955" s="21"/>
    </row>
    <row r="956" spans="1:17">
      <c r="A956" s="13">
        <v>63141364961</v>
      </c>
      <c r="B956" s="46"/>
      <c r="C956" s="14">
        <v>1</v>
      </c>
      <c r="D956" s="19" t="s">
        <v>993</v>
      </c>
      <c r="E956" s="21" t="s">
        <v>17</v>
      </c>
      <c r="F956" s="21" t="s">
        <v>24</v>
      </c>
      <c r="G956" s="4">
        <v>29.95</v>
      </c>
      <c r="H956" s="37" t="s">
        <v>15</v>
      </c>
      <c r="I956" s="17">
        <v>24</v>
      </c>
      <c r="J956" s="18">
        <f t="shared" si="17"/>
        <v>0.19866444073455758</v>
      </c>
      <c r="K956" s="21"/>
      <c r="L956" s="21"/>
      <c r="M956" s="21" t="s">
        <v>15</v>
      </c>
      <c r="N956" s="21"/>
      <c r="O956" s="21"/>
      <c r="P956" s="21"/>
      <c r="Q956" s="21" t="s">
        <v>15</v>
      </c>
    </row>
    <row r="957" spans="1:17">
      <c r="A957" s="13">
        <v>63141369166</v>
      </c>
      <c r="B957" s="46"/>
      <c r="C957" s="15">
        <v>6</v>
      </c>
      <c r="D957" s="19" t="s">
        <v>994</v>
      </c>
      <c r="E957" s="21" t="s">
        <v>17</v>
      </c>
      <c r="F957" s="21" t="s">
        <v>24</v>
      </c>
      <c r="G957" s="4">
        <v>29.95</v>
      </c>
      <c r="H957" s="37" t="s">
        <v>15</v>
      </c>
      <c r="I957" s="17">
        <v>22</v>
      </c>
      <c r="J957" s="18">
        <f t="shared" si="17"/>
        <v>0.26544240400667773</v>
      </c>
      <c r="K957" s="21"/>
      <c r="L957" s="21"/>
      <c r="M957" s="21" t="s">
        <v>15</v>
      </c>
      <c r="N957" s="21"/>
      <c r="O957" s="21"/>
      <c r="P957" s="21"/>
      <c r="Q957" s="21" t="s">
        <v>15</v>
      </c>
    </row>
    <row r="958" spans="1:17">
      <c r="A958" s="13">
        <v>63141370267</v>
      </c>
      <c r="B958" s="46"/>
      <c r="C958" s="14">
        <v>2</v>
      </c>
      <c r="D958" s="19" t="s">
        <v>995</v>
      </c>
      <c r="E958" s="21"/>
      <c r="F958" s="21" t="s">
        <v>24</v>
      </c>
      <c r="G958" s="4">
        <v>57.59</v>
      </c>
      <c r="H958" s="37" t="s">
        <v>15</v>
      </c>
      <c r="I958" s="17">
        <v>40</v>
      </c>
      <c r="J958" s="18">
        <f t="shared" si="17"/>
        <v>0.30543497134919262</v>
      </c>
      <c r="K958" s="21"/>
      <c r="L958" s="21"/>
      <c r="M958" s="21" t="s">
        <v>15</v>
      </c>
      <c r="N958" s="21"/>
      <c r="O958" s="21"/>
      <c r="P958" s="21"/>
      <c r="Q958" s="21" t="s">
        <v>15</v>
      </c>
    </row>
    <row r="959" spans="1:17">
      <c r="A959" s="13">
        <v>63141376979</v>
      </c>
      <c r="B959" s="46"/>
      <c r="C959" s="15">
        <v>7</v>
      </c>
      <c r="D959" s="19" t="s">
        <v>996</v>
      </c>
      <c r="E959" s="21"/>
      <c r="F959" s="21" t="s">
        <v>14</v>
      </c>
      <c r="G959" s="17">
        <v>15.11</v>
      </c>
      <c r="H959" s="45" t="s">
        <v>15</v>
      </c>
      <c r="I959" s="17">
        <v>10</v>
      </c>
      <c r="J959" s="18">
        <f t="shared" si="17"/>
        <v>0.33818663136995364</v>
      </c>
      <c r="K959" s="21"/>
      <c r="L959" s="21"/>
      <c r="M959" s="21"/>
      <c r="N959" s="21"/>
      <c r="O959" s="21"/>
      <c r="P959" s="21"/>
      <c r="Q959" s="21"/>
    </row>
    <row r="960" spans="1:17">
      <c r="A960" s="13">
        <v>63141377849</v>
      </c>
      <c r="B960" s="46"/>
      <c r="C960" s="15">
        <v>2</v>
      </c>
      <c r="D960" s="19" t="s">
        <v>997</v>
      </c>
      <c r="E960" s="21"/>
      <c r="F960" s="21" t="s">
        <v>24</v>
      </c>
      <c r="G960" s="17">
        <v>60.43</v>
      </c>
      <c r="H960" s="45" t="s">
        <v>15</v>
      </c>
      <c r="I960" s="17">
        <v>36</v>
      </c>
      <c r="J960" s="18">
        <f t="shared" si="17"/>
        <v>0.40426940261459543</v>
      </c>
      <c r="K960" s="21"/>
      <c r="L960" s="21"/>
      <c r="M960" s="21" t="s">
        <v>15</v>
      </c>
      <c r="N960" s="21"/>
      <c r="O960" s="21"/>
      <c r="P960" s="21"/>
      <c r="Q960" s="21"/>
    </row>
    <row r="961" spans="1:17">
      <c r="A961" s="13">
        <v>63141377850</v>
      </c>
      <c r="B961" s="46"/>
      <c r="C961" s="14">
        <v>3</v>
      </c>
      <c r="D961" s="19" t="s">
        <v>998</v>
      </c>
      <c r="E961" s="21"/>
      <c r="F961" s="21" t="s">
        <v>24</v>
      </c>
      <c r="G961" s="17">
        <v>60.43</v>
      </c>
      <c r="H961" s="45" t="s">
        <v>15</v>
      </c>
      <c r="I961" s="17">
        <v>36</v>
      </c>
      <c r="J961" s="18">
        <f t="shared" si="17"/>
        <v>0.40426940261459543</v>
      </c>
      <c r="K961" s="21"/>
      <c r="L961" s="21"/>
      <c r="M961" s="21" t="s">
        <v>15</v>
      </c>
      <c r="N961" s="21"/>
      <c r="O961" s="21"/>
      <c r="P961" s="21"/>
      <c r="Q961" s="21"/>
    </row>
    <row r="962" spans="1:17">
      <c r="A962" s="13">
        <v>63171367868</v>
      </c>
      <c r="B962" s="46"/>
      <c r="C962" s="15">
        <v>10</v>
      </c>
      <c r="D962" s="19" t="s">
        <v>999</v>
      </c>
      <c r="E962" s="21"/>
      <c r="F962" s="21" t="s">
        <v>14</v>
      </c>
      <c r="G962" s="4">
        <v>0.63</v>
      </c>
      <c r="H962" s="37" t="s">
        <v>15</v>
      </c>
      <c r="I962" s="17">
        <v>0.4</v>
      </c>
      <c r="J962" s="18">
        <f t="shared" si="17"/>
        <v>0.365079365079365</v>
      </c>
      <c r="K962" s="21"/>
      <c r="L962" s="21"/>
      <c r="M962" s="21"/>
      <c r="N962" s="21"/>
      <c r="O962" s="21"/>
      <c r="P962" s="21"/>
      <c r="Q962" s="21"/>
    </row>
    <row r="963" spans="1:17">
      <c r="A963" s="13">
        <v>63171379107</v>
      </c>
      <c r="B963" s="46"/>
      <c r="C963" s="15">
        <v>1</v>
      </c>
      <c r="D963" s="19" t="s">
        <v>1000</v>
      </c>
      <c r="E963" s="21"/>
      <c r="F963" s="21" t="s">
        <v>24</v>
      </c>
      <c r="G963" s="4">
        <v>159.35</v>
      </c>
      <c r="H963" s="37" t="s">
        <v>15</v>
      </c>
      <c r="I963" s="17">
        <v>100</v>
      </c>
      <c r="J963" s="18">
        <f t="shared" si="17"/>
        <v>0.372450580483213</v>
      </c>
      <c r="K963" s="21"/>
      <c r="L963" s="21"/>
      <c r="M963" s="21"/>
      <c r="N963" s="21"/>
      <c r="O963" s="21"/>
      <c r="P963" s="21" t="s">
        <v>15</v>
      </c>
      <c r="Q963" s="21"/>
    </row>
    <row r="964" spans="1:17">
      <c r="A964" s="13">
        <v>63171379108</v>
      </c>
      <c r="B964" s="46"/>
      <c r="C964" s="15">
        <v>1</v>
      </c>
      <c r="D964" s="19" t="s">
        <v>1001</v>
      </c>
      <c r="E964" s="21"/>
      <c r="F964" s="21" t="s">
        <v>24</v>
      </c>
      <c r="G964" s="17">
        <v>159.35</v>
      </c>
      <c r="H964" s="45" t="s">
        <v>15</v>
      </c>
      <c r="I964" s="17">
        <v>100</v>
      </c>
      <c r="J964" s="18">
        <f t="shared" si="17"/>
        <v>0.372450580483213</v>
      </c>
      <c r="K964" s="21"/>
      <c r="L964" s="21"/>
      <c r="M964" s="21"/>
      <c r="N964" s="21"/>
      <c r="O964" s="21"/>
      <c r="P964" s="21" t="s">
        <v>15</v>
      </c>
      <c r="Q964" s="21"/>
    </row>
    <row r="965" spans="1:17">
      <c r="A965" s="13">
        <v>63171384234</v>
      </c>
      <c r="B965" s="46"/>
      <c r="C965" s="14">
        <v>2</v>
      </c>
      <c r="D965" s="19" t="s">
        <v>1002</v>
      </c>
      <c r="E965" s="21"/>
      <c r="F965" s="21" t="s">
        <v>24</v>
      </c>
      <c r="G965" s="17">
        <v>142.9</v>
      </c>
      <c r="H965" s="45" t="s">
        <v>15</v>
      </c>
      <c r="I965" s="17">
        <v>75</v>
      </c>
      <c r="J965" s="18">
        <f t="shared" si="17"/>
        <v>0.47515745276417076</v>
      </c>
      <c r="K965" s="21"/>
      <c r="L965" s="21"/>
      <c r="M965" s="21"/>
      <c r="N965" s="21"/>
      <c r="O965" s="21"/>
      <c r="P965" s="21"/>
      <c r="Q965" s="21"/>
    </row>
    <row r="966" spans="1:17">
      <c r="A966" s="13">
        <v>63171468867</v>
      </c>
      <c r="B966" s="46"/>
      <c r="C966" s="14">
        <v>1</v>
      </c>
      <c r="D966" s="19" t="s">
        <v>1003</v>
      </c>
      <c r="E966" s="21" t="s">
        <v>17</v>
      </c>
      <c r="F966" s="21" t="s">
        <v>24</v>
      </c>
      <c r="G966" s="17">
        <v>215.2</v>
      </c>
      <c r="H966" s="45" t="s">
        <v>15</v>
      </c>
      <c r="I966" s="17">
        <v>150</v>
      </c>
      <c r="J966" s="18">
        <f t="shared" si="17"/>
        <v>0.30297397769516721</v>
      </c>
      <c r="K966" s="21"/>
      <c r="L966" s="21"/>
      <c r="M966" s="21"/>
      <c r="N966" s="21"/>
      <c r="O966" s="21"/>
      <c r="P966" s="21"/>
      <c r="Q966" s="21"/>
    </row>
    <row r="967" spans="1:17">
      <c r="A967" s="13">
        <v>63171468868</v>
      </c>
      <c r="B967" s="46"/>
      <c r="C967" s="15">
        <v>1</v>
      </c>
      <c r="D967" s="19" t="s">
        <v>1004</v>
      </c>
      <c r="E967" s="21" t="s">
        <v>17</v>
      </c>
      <c r="F967" s="21" t="s">
        <v>24</v>
      </c>
      <c r="G967" s="17">
        <v>215.2</v>
      </c>
      <c r="H967" s="45" t="s">
        <v>15</v>
      </c>
      <c r="I967" s="17">
        <v>150</v>
      </c>
      <c r="J967" s="18">
        <f t="shared" si="17"/>
        <v>0.30297397769516721</v>
      </c>
      <c r="K967" s="21"/>
      <c r="L967" s="21"/>
      <c r="M967" s="21"/>
      <c r="N967" s="21"/>
      <c r="O967" s="21"/>
      <c r="P967" s="21"/>
      <c r="Q967" s="21"/>
    </row>
    <row r="968" spans="1:17">
      <c r="A968" s="13">
        <v>63171468870</v>
      </c>
      <c r="B968" s="46"/>
      <c r="C968" s="15">
        <v>1</v>
      </c>
      <c r="D968" s="19" t="s">
        <v>1005</v>
      </c>
      <c r="E968" s="21" t="s">
        <v>17</v>
      </c>
      <c r="F968" s="21" t="s">
        <v>24</v>
      </c>
      <c r="G968" s="17">
        <v>374.5</v>
      </c>
      <c r="H968" s="45" t="s">
        <v>15</v>
      </c>
      <c r="I968" s="17">
        <v>300</v>
      </c>
      <c r="J968" s="18">
        <f t="shared" si="17"/>
        <v>0.1989319092122831</v>
      </c>
      <c r="K968" s="21"/>
      <c r="L968" s="21"/>
      <c r="M968" s="21"/>
      <c r="N968" s="21"/>
      <c r="O968" s="21"/>
      <c r="P968" s="21"/>
      <c r="Q968" s="21"/>
    </row>
    <row r="969" spans="1:17">
      <c r="A969" s="13">
        <v>63171468871</v>
      </c>
      <c r="B969" s="46"/>
      <c r="C969" s="15">
        <v>1</v>
      </c>
      <c r="D969" s="19" t="s">
        <v>1006</v>
      </c>
      <c r="E969" s="46" t="s">
        <v>17</v>
      </c>
      <c r="F969" s="21" t="s">
        <v>24</v>
      </c>
      <c r="G969" s="17">
        <v>374.5</v>
      </c>
      <c r="H969" s="45" t="s">
        <v>15</v>
      </c>
      <c r="I969" s="17">
        <v>300</v>
      </c>
      <c r="J969" s="18">
        <f t="shared" si="17"/>
        <v>0.1989319092122831</v>
      </c>
      <c r="K969" s="21"/>
      <c r="L969" s="21"/>
      <c r="M969" s="21"/>
      <c r="N969" s="21"/>
      <c r="O969" s="21"/>
      <c r="P969" s="21"/>
      <c r="Q969" s="21"/>
    </row>
    <row r="970" spans="1:17">
      <c r="A970" s="13">
        <v>63178352023</v>
      </c>
      <c r="B970" s="46"/>
      <c r="C970" s="14">
        <v>1</v>
      </c>
      <c r="D970" s="19" t="s">
        <v>1007</v>
      </c>
      <c r="E970" s="21"/>
      <c r="F970" s="21" t="s">
        <v>24</v>
      </c>
      <c r="G970" s="4">
        <v>194.67</v>
      </c>
      <c r="H970" s="37" t="s">
        <v>15</v>
      </c>
      <c r="I970" s="17">
        <v>98</v>
      </c>
      <c r="J970" s="18">
        <f t="shared" si="17"/>
        <v>0.49658396260338</v>
      </c>
      <c r="K970" s="21"/>
      <c r="L970" s="21"/>
      <c r="M970" s="21"/>
      <c r="N970" s="21"/>
      <c r="O970" s="21"/>
      <c r="P970" s="21"/>
      <c r="Q970" s="21"/>
    </row>
    <row r="971" spans="1:17">
      <c r="A971" s="13">
        <v>63211354431</v>
      </c>
      <c r="B971" s="46"/>
      <c r="C971" s="14">
        <v>2</v>
      </c>
      <c r="D971" s="19" t="s">
        <v>1008</v>
      </c>
      <c r="E971" s="21" t="s">
        <v>17</v>
      </c>
      <c r="F971" s="21" t="s">
        <v>24</v>
      </c>
      <c r="G971" s="4">
        <v>280.12</v>
      </c>
      <c r="H971" s="37" t="s">
        <v>1436</v>
      </c>
      <c r="I971" s="17">
        <v>135</v>
      </c>
      <c r="J971" s="18">
        <f t="shared" si="17"/>
        <v>0.51806368699128946</v>
      </c>
      <c r="K971" s="21"/>
      <c r="L971" s="21"/>
      <c r="M971" s="21"/>
      <c r="N971" s="21"/>
      <c r="O971" s="21" t="s">
        <v>15</v>
      </c>
      <c r="P971" s="21"/>
      <c r="Q971" s="21"/>
    </row>
    <row r="972" spans="1:17">
      <c r="A972" s="13">
        <v>63211354432</v>
      </c>
      <c r="B972" s="46"/>
      <c r="C972" s="15">
        <v>2</v>
      </c>
      <c r="D972" s="19" t="s">
        <v>1009</v>
      </c>
      <c r="E972" s="21" t="s">
        <v>17</v>
      </c>
      <c r="F972" s="21" t="s">
        <v>24</v>
      </c>
      <c r="G972" s="17">
        <v>280.12</v>
      </c>
      <c r="H972" s="45" t="s">
        <v>1436</v>
      </c>
      <c r="I972" s="17">
        <v>135</v>
      </c>
      <c r="J972" s="18">
        <f t="shared" si="17"/>
        <v>0.51806368699128946</v>
      </c>
      <c r="K972" s="21"/>
      <c r="L972" s="21"/>
      <c r="M972" s="21"/>
      <c r="N972" s="21"/>
      <c r="O972" s="21" t="s">
        <v>15</v>
      </c>
      <c r="P972" s="21"/>
      <c r="Q972" s="21"/>
    </row>
    <row r="973" spans="1:17">
      <c r="A973" s="13">
        <v>63211356469</v>
      </c>
      <c r="B973" s="46" t="s">
        <v>1489</v>
      </c>
      <c r="C973" s="14">
        <v>1</v>
      </c>
      <c r="D973" s="19" t="s">
        <v>1010</v>
      </c>
      <c r="E973" s="21" t="s">
        <v>17</v>
      </c>
      <c r="F973" s="21" t="s">
        <v>24</v>
      </c>
      <c r="G973" s="4">
        <v>336.2</v>
      </c>
      <c r="H973" s="37" t="s">
        <v>15</v>
      </c>
      <c r="I973" s="17">
        <v>300</v>
      </c>
      <c r="J973" s="18">
        <f t="shared" si="17"/>
        <v>0.10767400356930401</v>
      </c>
      <c r="K973" s="21"/>
      <c r="L973" s="21"/>
      <c r="M973" s="21"/>
      <c r="N973" s="21" t="s">
        <v>15</v>
      </c>
      <c r="O973" s="21"/>
      <c r="P973" s="21"/>
      <c r="Q973" s="21"/>
    </row>
    <row r="974" spans="1:17">
      <c r="A974" s="13">
        <v>63211356937</v>
      </c>
      <c r="B974" s="46"/>
      <c r="C974" s="15">
        <v>1</v>
      </c>
      <c r="D974" s="19" t="s">
        <v>1011</v>
      </c>
      <c r="E974" s="21"/>
      <c r="F974" s="21" t="s">
        <v>24</v>
      </c>
      <c r="G974" s="4">
        <v>402.21</v>
      </c>
      <c r="H974" s="37" t="s">
        <v>15</v>
      </c>
      <c r="I974" s="17">
        <v>200</v>
      </c>
      <c r="J974" s="18">
        <f t="shared" si="17"/>
        <v>0.50274732105119213</v>
      </c>
      <c r="K974" s="21" t="s">
        <v>15</v>
      </c>
      <c r="L974" s="21"/>
      <c r="M974" s="21"/>
      <c r="N974" s="21"/>
      <c r="O974" s="21"/>
      <c r="P974" s="21"/>
      <c r="Q974" s="21"/>
    </row>
    <row r="975" spans="1:17">
      <c r="A975" s="13">
        <v>63211357346</v>
      </c>
      <c r="B975" s="46"/>
      <c r="C975" s="14">
        <v>6</v>
      </c>
      <c r="D975" s="19" t="s">
        <v>1012</v>
      </c>
      <c r="E975" s="21" t="s">
        <v>17</v>
      </c>
      <c r="F975" s="21" t="s">
        <v>24</v>
      </c>
      <c r="G975" s="17">
        <v>244.23</v>
      </c>
      <c r="H975" s="45" t="s">
        <v>15</v>
      </c>
      <c r="I975" s="17">
        <v>170</v>
      </c>
      <c r="J975" s="18">
        <f t="shared" si="17"/>
        <v>0.30393481554272606</v>
      </c>
      <c r="K975" s="21"/>
      <c r="L975" s="21" t="s">
        <v>15</v>
      </c>
      <c r="M975" s="21"/>
      <c r="N975" s="21"/>
      <c r="O975" s="21"/>
      <c r="P975" s="21"/>
      <c r="Q975" s="21"/>
    </row>
    <row r="976" spans="1:17">
      <c r="A976" s="13">
        <v>63211377881</v>
      </c>
      <c r="B976" s="46"/>
      <c r="C976" s="14">
        <v>2</v>
      </c>
      <c r="D976" s="19" t="s">
        <v>1013</v>
      </c>
      <c r="E976" s="21" t="s">
        <v>17</v>
      </c>
      <c r="F976" s="21" t="s">
        <v>14</v>
      </c>
      <c r="G976" s="4">
        <v>314</v>
      </c>
      <c r="H976" s="37" t="s">
        <v>15</v>
      </c>
      <c r="I976" s="17">
        <v>175</v>
      </c>
      <c r="J976" s="18">
        <f t="shared" si="17"/>
        <v>0.4426751592356688</v>
      </c>
      <c r="K976" s="21"/>
      <c r="L976" s="21"/>
      <c r="M976" s="21" t="s">
        <v>15</v>
      </c>
      <c r="N976" s="21"/>
      <c r="O976" s="21"/>
      <c r="P976" s="21"/>
      <c r="Q976" s="21"/>
    </row>
    <row r="977" spans="1:17">
      <c r="A977" s="13">
        <v>63211379498</v>
      </c>
      <c r="B977" s="46"/>
      <c r="C977" s="14">
        <v>1</v>
      </c>
      <c r="D977" s="19" t="s">
        <v>1014</v>
      </c>
      <c r="E977" s="21"/>
      <c r="F977" s="21" t="s">
        <v>24</v>
      </c>
      <c r="G977" s="17">
        <v>338.84</v>
      </c>
      <c r="H977" s="45" t="s">
        <v>15</v>
      </c>
      <c r="I977" s="17">
        <v>195</v>
      </c>
      <c r="J977" s="18">
        <f t="shared" si="17"/>
        <v>0.42450714201392981</v>
      </c>
      <c r="K977" s="21"/>
      <c r="L977" s="21"/>
      <c r="M977" s="21"/>
      <c r="N977" s="21"/>
      <c r="O977" s="21"/>
      <c r="P977" s="21"/>
      <c r="Q977" s="21"/>
    </row>
    <row r="978" spans="1:17">
      <c r="A978" s="13">
        <v>63211385381</v>
      </c>
      <c r="B978" s="46"/>
      <c r="C978" s="14">
        <v>1</v>
      </c>
      <c r="D978" s="19" t="s">
        <v>1015</v>
      </c>
      <c r="E978" s="21"/>
      <c r="F978" s="21" t="s">
        <v>24</v>
      </c>
      <c r="G978" s="17">
        <v>234.66</v>
      </c>
      <c r="H978" s="45" t="s">
        <v>15</v>
      </c>
      <c r="I978" s="17">
        <v>142</v>
      </c>
      <c r="J978" s="18">
        <f t="shared" si="17"/>
        <v>0.39486917241967101</v>
      </c>
      <c r="K978" s="21"/>
      <c r="L978" s="21"/>
      <c r="M978" s="21" t="s">
        <v>15</v>
      </c>
      <c r="N978" s="21"/>
      <c r="O978" s="21"/>
      <c r="P978" s="21"/>
      <c r="Q978" s="21"/>
    </row>
    <row r="979" spans="1:17">
      <c r="A979" s="13">
        <v>63211389012</v>
      </c>
      <c r="B979" s="46"/>
      <c r="C979" s="14">
        <v>2</v>
      </c>
      <c r="D979" s="19" t="s">
        <v>1016</v>
      </c>
      <c r="E979" s="21"/>
      <c r="F979" s="21" t="s">
        <v>24</v>
      </c>
      <c r="G979" s="4">
        <v>321.95</v>
      </c>
      <c r="H979" s="37" t="s">
        <v>15</v>
      </c>
      <c r="I979" s="17">
        <v>185</v>
      </c>
      <c r="J979" s="18">
        <f t="shared" si="17"/>
        <v>0.42537661127504267</v>
      </c>
      <c r="K979" s="21"/>
      <c r="L979" s="21"/>
      <c r="M979" s="21"/>
      <c r="N979" s="21"/>
      <c r="O979" s="21"/>
      <c r="P979" s="21"/>
      <c r="Q979" s="21"/>
    </row>
    <row r="980" spans="1:17">
      <c r="A980" s="13">
        <v>63218353274</v>
      </c>
      <c r="B980" s="46"/>
      <c r="C980" s="14">
        <v>1</v>
      </c>
      <c r="D980" s="19" t="s">
        <v>1017</v>
      </c>
      <c r="E980" s="21"/>
      <c r="F980" s="21" t="s">
        <v>24</v>
      </c>
      <c r="G980" s="17">
        <v>295.67</v>
      </c>
      <c r="H980" s="45" t="s">
        <v>15</v>
      </c>
      <c r="I980" s="17">
        <v>148</v>
      </c>
      <c r="J980" s="18">
        <f t="shared" si="17"/>
        <v>0.49944194541211484</v>
      </c>
      <c r="K980" s="21"/>
      <c r="L980" s="21"/>
      <c r="M980" s="21"/>
      <c r="N980" s="21"/>
      <c r="O980" s="21"/>
      <c r="P980" s="21"/>
      <c r="Q980" s="21"/>
    </row>
    <row r="981" spans="1:17">
      <c r="A981" s="13">
        <v>63261365755</v>
      </c>
      <c r="B981" s="46"/>
      <c r="C981" s="14">
        <v>1</v>
      </c>
      <c r="D981" s="19" t="s">
        <v>1018</v>
      </c>
      <c r="E981" s="21"/>
      <c r="F981" s="21" t="s">
        <v>14</v>
      </c>
      <c r="G981" s="17">
        <v>36.14</v>
      </c>
      <c r="H981" s="45" t="s">
        <v>15</v>
      </c>
      <c r="I981" s="17">
        <v>24</v>
      </c>
      <c r="J981" s="18">
        <f t="shared" si="17"/>
        <v>0.33591588267847261</v>
      </c>
      <c r="K981" s="21"/>
      <c r="L981" s="21" t="s">
        <v>15</v>
      </c>
      <c r="M981" s="21"/>
      <c r="N981" s="21"/>
      <c r="O981" s="21"/>
      <c r="P981" s="21"/>
      <c r="Q981" s="21"/>
    </row>
    <row r="982" spans="1:17">
      <c r="A982" s="13">
        <v>63311363598</v>
      </c>
      <c r="B982" s="46"/>
      <c r="C982" s="15">
        <v>1</v>
      </c>
      <c r="D982" s="2" t="s">
        <v>1019</v>
      </c>
      <c r="E982" s="6"/>
      <c r="F982" s="6" t="s">
        <v>24</v>
      </c>
      <c r="G982" s="4">
        <v>23.31</v>
      </c>
      <c r="H982" s="37" t="s">
        <v>15</v>
      </c>
      <c r="I982" s="17">
        <v>15</v>
      </c>
      <c r="J982" s="18">
        <f t="shared" si="17"/>
        <v>0.35649935649935649</v>
      </c>
      <c r="K982" s="21"/>
      <c r="L982" s="21"/>
      <c r="M982" s="6"/>
      <c r="N982" s="21"/>
      <c r="O982" s="21" t="s">
        <v>15</v>
      </c>
      <c r="P982" s="6"/>
      <c r="Q982" s="6"/>
    </row>
    <row r="983" spans="1:17">
      <c r="A983" s="13">
        <v>64111351489</v>
      </c>
      <c r="B983" s="46"/>
      <c r="C983" s="14">
        <v>1</v>
      </c>
      <c r="D983" s="19" t="s">
        <v>1020</v>
      </c>
      <c r="E983" s="21" t="s">
        <v>17</v>
      </c>
      <c r="F983" s="21" t="s">
        <v>14</v>
      </c>
      <c r="G983" s="17">
        <v>321</v>
      </c>
      <c r="H983" s="45" t="s">
        <v>1436</v>
      </c>
      <c r="I983" s="17">
        <v>195</v>
      </c>
      <c r="J983" s="18">
        <f t="shared" si="17"/>
        <v>0.39252336448598135</v>
      </c>
      <c r="K983" s="21" t="s">
        <v>15</v>
      </c>
      <c r="L983" s="21"/>
      <c r="M983" s="21"/>
      <c r="N983" s="21"/>
      <c r="O983" s="21"/>
      <c r="P983" s="21"/>
      <c r="Q983" s="21"/>
    </row>
    <row r="984" spans="1:17">
      <c r="A984" s="13">
        <v>64111358568</v>
      </c>
      <c r="B984" s="46" t="s">
        <v>1482</v>
      </c>
      <c r="C984" s="14">
        <v>1</v>
      </c>
      <c r="D984" s="53" t="s">
        <v>1480</v>
      </c>
      <c r="E984" s="46" t="s">
        <v>17</v>
      </c>
      <c r="F984" s="46" t="s">
        <v>1481</v>
      </c>
      <c r="G984" s="17">
        <v>16.18</v>
      </c>
      <c r="H984" s="45" t="s">
        <v>1436</v>
      </c>
      <c r="I984" s="17">
        <v>16</v>
      </c>
      <c r="J984" s="18">
        <f t="shared" si="17"/>
        <v>1.1124845488257096E-2</v>
      </c>
      <c r="K984" s="21"/>
      <c r="L984" s="46" t="s">
        <v>15</v>
      </c>
      <c r="M984" s="21"/>
      <c r="N984" s="21"/>
      <c r="O984" s="21"/>
      <c r="P984" s="21"/>
      <c r="Q984" s="21"/>
    </row>
    <row r="985" spans="1:17">
      <c r="A985" s="13">
        <v>64111360788</v>
      </c>
      <c r="B985" s="46" t="s">
        <v>1482</v>
      </c>
      <c r="C985" s="14">
        <v>1</v>
      </c>
      <c r="D985" s="19" t="s">
        <v>1021</v>
      </c>
      <c r="E985" s="21"/>
      <c r="F985" s="21" t="s">
        <v>14</v>
      </c>
      <c r="G985" s="4">
        <v>60.28</v>
      </c>
      <c r="H985" s="37" t="s">
        <v>15</v>
      </c>
      <c r="I985" s="17">
        <v>10</v>
      </c>
      <c r="J985" s="18">
        <f t="shared" si="17"/>
        <v>0.834107498341075</v>
      </c>
      <c r="K985" s="21"/>
      <c r="L985" s="21"/>
      <c r="M985" s="21"/>
      <c r="N985" s="21"/>
      <c r="O985" s="21"/>
      <c r="P985" s="21"/>
      <c r="Q985" s="21"/>
    </row>
    <row r="986" spans="1:17">
      <c r="A986" s="13">
        <v>64111362577</v>
      </c>
      <c r="B986" s="46" t="s">
        <v>1473</v>
      </c>
      <c r="C986" s="15">
        <v>1</v>
      </c>
      <c r="D986" s="19" t="s">
        <v>1022</v>
      </c>
      <c r="E986" s="21" t="s">
        <v>17</v>
      </c>
      <c r="F986" s="21" t="s">
        <v>14</v>
      </c>
      <c r="G986" s="17">
        <v>38.119999999999997</v>
      </c>
      <c r="H986" s="45" t="s">
        <v>15</v>
      </c>
      <c r="I986" s="17">
        <v>5</v>
      </c>
      <c r="J986" s="18">
        <f t="shared" si="17"/>
        <v>0.86883525708289611</v>
      </c>
      <c r="K986" s="21"/>
      <c r="L986" s="21"/>
      <c r="M986" s="21"/>
      <c r="N986" s="21"/>
      <c r="O986" s="21"/>
      <c r="P986" s="21"/>
      <c r="Q986" s="21"/>
    </row>
    <row r="987" spans="1:17">
      <c r="A987" s="13">
        <v>64111362580</v>
      </c>
      <c r="B987" s="46" t="s">
        <v>1482</v>
      </c>
      <c r="C987" s="15">
        <v>1</v>
      </c>
      <c r="D987" s="53" t="s">
        <v>1483</v>
      </c>
      <c r="E987" s="46" t="s">
        <v>17</v>
      </c>
      <c r="F987" s="46" t="s">
        <v>14</v>
      </c>
      <c r="G987" s="17">
        <v>78.150000000000006</v>
      </c>
      <c r="H987" s="45" t="s">
        <v>1436</v>
      </c>
      <c r="I987" s="17">
        <v>25</v>
      </c>
      <c r="J987" s="18">
        <f t="shared" si="17"/>
        <v>0.68010236724248241</v>
      </c>
      <c r="K987" s="21"/>
      <c r="L987" s="21"/>
      <c r="M987" s="21"/>
      <c r="N987" s="21"/>
      <c r="O987" s="21"/>
      <c r="P987" s="46" t="s">
        <v>15</v>
      </c>
      <c r="Q987" s="21"/>
    </row>
    <row r="988" spans="1:17">
      <c r="A988" s="13">
        <v>64111363581</v>
      </c>
      <c r="B988" s="46"/>
      <c r="C988" s="15">
        <v>1</v>
      </c>
      <c r="D988" s="19" t="s">
        <v>1023</v>
      </c>
      <c r="E988" s="21" t="s">
        <v>17</v>
      </c>
      <c r="F988" s="21" t="s">
        <v>158</v>
      </c>
      <c r="G988" s="17">
        <v>155.07</v>
      </c>
      <c r="H988" s="45" t="s">
        <v>15</v>
      </c>
      <c r="I988" s="17">
        <v>75</v>
      </c>
      <c r="J988" s="18">
        <f t="shared" si="17"/>
        <v>0.51634745598761844</v>
      </c>
      <c r="K988" s="21"/>
      <c r="L988" s="21"/>
      <c r="M988" s="21"/>
      <c r="N988" s="21"/>
      <c r="O988" s="21"/>
      <c r="P988" s="21"/>
      <c r="Q988" s="21"/>
    </row>
    <row r="989" spans="1:17">
      <c r="A989" s="13">
        <v>64111373188</v>
      </c>
      <c r="B989" s="46" t="s">
        <v>1482</v>
      </c>
      <c r="C989" s="15">
        <v>1</v>
      </c>
      <c r="D989" s="19" t="s">
        <v>1024</v>
      </c>
      <c r="E989" s="21"/>
      <c r="F989" s="21" t="s">
        <v>158</v>
      </c>
      <c r="G989" s="4">
        <v>421.47</v>
      </c>
      <c r="H989" s="37" t="s">
        <v>15</v>
      </c>
      <c r="I989" s="17">
        <v>288</v>
      </c>
      <c r="J989" s="18">
        <f t="shared" si="17"/>
        <v>0.31667734358317323</v>
      </c>
      <c r="K989" s="21"/>
      <c r="L989" s="21"/>
      <c r="M989" s="21"/>
      <c r="N989" s="21"/>
      <c r="O989" s="21"/>
      <c r="P989" s="21"/>
      <c r="Q989" s="21" t="s">
        <v>15</v>
      </c>
    </row>
    <row r="990" spans="1:17">
      <c r="A990" s="13">
        <v>64111376321</v>
      </c>
      <c r="B990" s="46" t="s">
        <v>1482</v>
      </c>
      <c r="C990" s="15">
        <v>1</v>
      </c>
      <c r="D990" s="19" t="s">
        <v>1025</v>
      </c>
      <c r="E990" s="21"/>
      <c r="F990" s="21" t="s">
        <v>14</v>
      </c>
      <c r="G990" s="17">
        <v>222.72</v>
      </c>
      <c r="H990" s="45" t="s">
        <v>15</v>
      </c>
      <c r="I990" s="17">
        <v>145</v>
      </c>
      <c r="J990" s="18">
        <f t="shared" si="17"/>
        <v>0.34895833333333337</v>
      </c>
      <c r="K990" s="21"/>
      <c r="L990" s="21"/>
      <c r="M990" s="21"/>
      <c r="N990" s="21"/>
      <c r="O990" s="21"/>
      <c r="P990" s="21"/>
      <c r="Q990" s="21"/>
    </row>
    <row r="991" spans="1:17">
      <c r="A991" s="13">
        <v>64111386706</v>
      </c>
      <c r="B991" s="46" t="s">
        <v>1482</v>
      </c>
      <c r="C991" s="14">
        <v>1</v>
      </c>
      <c r="D991" s="19" t="s">
        <v>1026</v>
      </c>
      <c r="E991" s="21"/>
      <c r="F991" s="21" t="s">
        <v>24</v>
      </c>
      <c r="G991" s="4">
        <v>312.41000000000003</v>
      </c>
      <c r="H991" s="37" t="s">
        <v>15</v>
      </c>
      <c r="I991" s="17">
        <v>175</v>
      </c>
      <c r="J991" s="18">
        <f t="shared" si="17"/>
        <v>0.43983867353797901</v>
      </c>
      <c r="K991" s="21"/>
      <c r="L991" s="21"/>
      <c r="M991" s="21" t="s">
        <v>15</v>
      </c>
      <c r="N991" s="21"/>
      <c r="O991" s="21"/>
      <c r="P991" s="21"/>
      <c r="Q991" s="21"/>
    </row>
    <row r="992" spans="1:17">
      <c r="A992" s="13">
        <v>64111391356</v>
      </c>
      <c r="B992" s="46"/>
      <c r="C992" s="15">
        <v>1</v>
      </c>
      <c r="D992" s="19" t="s">
        <v>1027</v>
      </c>
      <c r="E992" s="21" t="s">
        <v>17</v>
      </c>
      <c r="F992" s="21" t="s">
        <v>24</v>
      </c>
      <c r="G992" s="4">
        <v>251.64</v>
      </c>
      <c r="H992" s="37" t="s">
        <v>15</v>
      </c>
      <c r="I992" s="17">
        <v>100</v>
      </c>
      <c r="J992" s="18">
        <f t="shared" si="17"/>
        <v>0.60260689874423778</v>
      </c>
      <c r="K992" s="21"/>
      <c r="L992" s="21"/>
      <c r="M992" s="21"/>
      <c r="N992" s="21"/>
      <c r="O992" s="21"/>
      <c r="P992" s="21"/>
      <c r="Q992" s="21"/>
    </row>
    <row r="993" spans="1:17">
      <c r="A993" s="13">
        <v>64111468436</v>
      </c>
      <c r="B993" s="46"/>
      <c r="C993" s="14">
        <v>11</v>
      </c>
      <c r="D993" s="19" t="s">
        <v>1028</v>
      </c>
      <c r="E993" s="21" t="s">
        <v>17</v>
      </c>
      <c r="F993" s="21" t="s">
        <v>24</v>
      </c>
      <c r="G993" s="17">
        <v>0.69</v>
      </c>
      <c r="H993" s="45" t="s">
        <v>15</v>
      </c>
      <c r="I993" s="17">
        <v>0.4</v>
      </c>
      <c r="J993" s="18">
        <f t="shared" si="17"/>
        <v>0.42028985507246364</v>
      </c>
      <c r="K993" s="21"/>
      <c r="L993" s="21" t="s">
        <v>15</v>
      </c>
      <c r="M993" s="21"/>
      <c r="N993" s="21"/>
      <c r="O993" s="21" t="s">
        <v>15</v>
      </c>
      <c r="P993" s="21" t="s">
        <v>15</v>
      </c>
      <c r="Q993" s="21" t="s">
        <v>15</v>
      </c>
    </row>
    <row r="994" spans="1:17">
      <c r="A994" s="13">
        <v>64111468479</v>
      </c>
      <c r="B994" s="46"/>
      <c r="C994" s="15">
        <v>1</v>
      </c>
      <c r="D994" s="19" t="s">
        <v>1029</v>
      </c>
      <c r="E994" s="21" t="s">
        <v>17</v>
      </c>
      <c r="F994" s="21" t="s">
        <v>24</v>
      </c>
      <c r="G994" s="4">
        <v>62.53</v>
      </c>
      <c r="H994" s="37" t="s">
        <v>15</v>
      </c>
      <c r="I994" s="17">
        <v>34</v>
      </c>
      <c r="J994" s="18">
        <f t="shared" si="17"/>
        <v>0.45626099472253323</v>
      </c>
      <c r="K994" s="21"/>
      <c r="L994" s="21"/>
      <c r="M994" s="21"/>
      <c r="N994" s="21"/>
      <c r="O994" s="21"/>
      <c r="P994" s="21"/>
      <c r="Q994" s="21"/>
    </row>
    <row r="995" spans="1:17">
      <c r="A995" s="13">
        <v>64116912633</v>
      </c>
      <c r="B995" s="46"/>
      <c r="C995" s="15">
        <v>1</v>
      </c>
      <c r="D995" s="19" t="s">
        <v>1030</v>
      </c>
      <c r="E995" s="21"/>
      <c r="F995" s="21" t="s">
        <v>14</v>
      </c>
      <c r="G995" s="4">
        <v>87</v>
      </c>
      <c r="H995" s="37" t="s">
        <v>15</v>
      </c>
      <c r="I995" s="17">
        <v>48</v>
      </c>
      <c r="J995" s="18">
        <f t="shared" si="17"/>
        <v>0.44827586206896552</v>
      </c>
      <c r="K995" s="21"/>
      <c r="L995" s="21"/>
      <c r="M995" s="21" t="s">
        <v>15</v>
      </c>
      <c r="N995" s="21"/>
      <c r="O995" s="21"/>
      <c r="P995" s="21"/>
      <c r="Q995" s="21"/>
    </row>
    <row r="996" spans="1:17">
      <c r="A996" s="13">
        <v>64118372523</v>
      </c>
      <c r="B996" s="46"/>
      <c r="C996" s="14">
        <v>1</v>
      </c>
      <c r="D996" s="19" t="s">
        <v>1031</v>
      </c>
      <c r="E996" s="21"/>
      <c r="F996" s="21" t="s">
        <v>158</v>
      </c>
      <c r="G996" s="17">
        <v>327.57</v>
      </c>
      <c r="H996" s="45" t="s">
        <v>15</v>
      </c>
      <c r="I996" s="17">
        <v>195</v>
      </c>
      <c r="J996" s="18">
        <f t="shared" si="17"/>
        <v>0.40470739078670204</v>
      </c>
      <c r="K996" s="21"/>
      <c r="L996" s="21"/>
      <c r="M996" s="21"/>
      <c r="N996" s="21"/>
      <c r="O996" s="21"/>
      <c r="P996" s="21"/>
      <c r="Q996" s="21"/>
    </row>
    <row r="997" spans="1:17">
      <c r="A997" s="13">
        <v>64118391356</v>
      </c>
      <c r="B997" s="46"/>
      <c r="C997" s="15">
        <v>1</v>
      </c>
      <c r="D997" s="19" t="s">
        <v>1032</v>
      </c>
      <c r="E997" s="21"/>
      <c r="F997" s="21" t="s">
        <v>1033</v>
      </c>
      <c r="G997" s="4">
        <v>782.69</v>
      </c>
      <c r="H997" s="37" t="s">
        <v>15</v>
      </c>
      <c r="I997" s="17">
        <v>395</v>
      </c>
      <c r="J997" s="18">
        <f t="shared" si="17"/>
        <v>0.49533020736179079</v>
      </c>
      <c r="K997" s="21"/>
      <c r="L997" s="21"/>
      <c r="M997" s="21"/>
      <c r="N997" s="21"/>
      <c r="O997" s="21"/>
      <c r="P997" s="21"/>
      <c r="Q997" s="21"/>
    </row>
    <row r="998" spans="1:17">
      <c r="A998" s="13">
        <v>64211351300</v>
      </c>
      <c r="B998" s="46"/>
      <c r="C998" s="15">
        <v>2</v>
      </c>
      <c r="D998" s="19" t="s">
        <v>1034</v>
      </c>
      <c r="E998" s="21"/>
      <c r="F998" s="21" t="s">
        <v>14</v>
      </c>
      <c r="G998" s="17">
        <v>35.369999999999997</v>
      </c>
      <c r="H998" s="45" t="s">
        <v>15</v>
      </c>
      <c r="I998" s="17">
        <v>22</v>
      </c>
      <c r="J998" s="18">
        <f t="shared" si="17"/>
        <v>0.3780039581566299</v>
      </c>
      <c r="K998" s="21" t="s">
        <v>15</v>
      </c>
      <c r="L998" s="21"/>
      <c r="M998" s="21"/>
      <c r="N998" s="21"/>
      <c r="O998" s="21"/>
      <c r="P998" s="21"/>
      <c r="Q998" s="21"/>
    </row>
    <row r="999" spans="1:17">
      <c r="A999" s="13">
        <v>64211351311</v>
      </c>
      <c r="B999" s="46"/>
      <c r="C999" s="14">
        <v>1</v>
      </c>
      <c r="D999" s="19" t="s">
        <v>1035</v>
      </c>
      <c r="E999" s="46" t="s">
        <v>17</v>
      </c>
      <c r="F999" s="21" t="s">
        <v>14</v>
      </c>
      <c r="G999" s="4">
        <v>37.85</v>
      </c>
      <c r="H999" s="37" t="s">
        <v>15</v>
      </c>
      <c r="I999" s="17">
        <v>30</v>
      </c>
      <c r="J999" s="18">
        <f t="shared" si="17"/>
        <v>0.20739762219286662</v>
      </c>
      <c r="K999" s="21" t="s">
        <v>15</v>
      </c>
      <c r="L999" s="21"/>
      <c r="M999" s="21"/>
      <c r="N999" s="21"/>
      <c r="O999" s="21"/>
      <c r="P999" s="21"/>
      <c r="Q999" s="21"/>
    </row>
    <row r="1000" spans="1:17">
      <c r="A1000" s="13">
        <v>64211361179</v>
      </c>
      <c r="B1000" s="46"/>
      <c r="C1000" s="14">
        <v>1</v>
      </c>
      <c r="D1000" s="19" t="s">
        <v>1036</v>
      </c>
      <c r="E1000" s="21"/>
      <c r="F1000" s="21" t="s">
        <v>24</v>
      </c>
      <c r="G1000" s="17">
        <v>18.14</v>
      </c>
      <c r="H1000" s="45" t="s">
        <v>15</v>
      </c>
      <c r="I1000" s="17">
        <v>12</v>
      </c>
      <c r="J1000" s="18">
        <f t="shared" si="17"/>
        <v>0.33847850055126794</v>
      </c>
      <c r="K1000" s="21"/>
      <c r="L1000" s="21"/>
      <c r="M1000" s="21"/>
      <c r="N1000" s="21" t="s">
        <v>15</v>
      </c>
      <c r="O1000" s="21"/>
      <c r="P1000" s="21"/>
      <c r="Q1000" s="21"/>
    </row>
    <row r="1001" spans="1:17">
      <c r="A1001" s="13">
        <v>64211361914</v>
      </c>
      <c r="B1001" s="46"/>
      <c r="C1001" s="14">
        <v>2</v>
      </c>
      <c r="D1001" s="19" t="s">
        <v>1037</v>
      </c>
      <c r="E1001" s="21" t="s">
        <v>17</v>
      </c>
      <c r="F1001" s="21" t="s">
        <v>24</v>
      </c>
      <c r="G1001" s="17">
        <v>15.95</v>
      </c>
      <c r="H1001" s="45" t="s">
        <v>15</v>
      </c>
      <c r="I1001" s="17">
        <v>8</v>
      </c>
      <c r="J1001" s="18">
        <f t="shared" si="17"/>
        <v>0.49843260188087768</v>
      </c>
      <c r="K1001" s="21"/>
      <c r="L1001" s="21"/>
      <c r="M1001" s="21"/>
      <c r="N1001" s="21"/>
      <c r="O1001" s="21" t="s">
        <v>15</v>
      </c>
      <c r="P1001" s="21"/>
      <c r="Q1001" s="21"/>
    </row>
    <row r="1002" spans="1:17">
      <c r="A1002" s="13">
        <v>64211363470</v>
      </c>
      <c r="B1002" s="46"/>
      <c r="C1002" s="14">
        <v>1</v>
      </c>
      <c r="D1002" s="19" t="s">
        <v>1038</v>
      </c>
      <c r="E1002" s="21"/>
      <c r="F1002" s="21" t="s">
        <v>86</v>
      </c>
      <c r="G1002" s="4">
        <v>32.909999999999997</v>
      </c>
      <c r="H1002" s="37" t="s">
        <v>15</v>
      </c>
      <c r="I1002" s="17">
        <v>20</v>
      </c>
      <c r="J1002" s="18">
        <f t="shared" si="17"/>
        <v>0.39228198116074131</v>
      </c>
      <c r="K1002" s="21"/>
      <c r="L1002" s="21"/>
      <c r="M1002" s="21"/>
      <c r="N1002" s="21"/>
      <c r="O1002" s="21"/>
      <c r="P1002" s="21" t="s">
        <v>15</v>
      </c>
      <c r="Q1002" s="21"/>
    </row>
    <row r="1003" spans="1:17">
      <c r="A1003" s="13">
        <v>64211364764</v>
      </c>
      <c r="B1003" s="46"/>
      <c r="C1003" s="14">
        <v>2</v>
      </c>
      <c r="D1003" s="19" t="s">
        <v>1039</v>
      </c>
      <c r="E1003" s="21"/>
      <c r="F1003" s="21" t="s">
        <v>14</v>
      </c>
      <c r="G1003" s="17">
        <v>51.4</v>
      </c>
      <c r="H1003" s="45" t="s">
        <v>15</v>
      </c>
      <c r="I1003" s="17">
        <v>36</v>
      </c>
      <c r="J1003" s="18">
        <f t="shared" si="17"/>
        <v>0.29961089494163418</v>
      </c>
      <c r="K1003" s="21"/>
      <c r="L1003" s="21" t="s">
        <v>15</v>
      </c>
      <c r="M1003" s="21"/>
      <c r="N1003" s="21"/>
      <c r="O1003" s="21"/>
      <c r="P1003" s="21"/>
      <c r="Q1003" s="21"/>
    </row>
    <row r="1004" spans="1:17">
      <c r="A1004" s="13">
        <v>64211370807</v>
      </c>
      <c r="B1004" s="46"/>
      <c r="C1004" s="14">
        <v>1</v>
      </c>
      <c r="D1004" s="19" t="s">
        <v>1040</v>
      </c>
      <c r="E1004" s="21"/>
      <c r="F1004" s="21" t="s">
        <v>14</v>
      </c>
      <c r="G1004" s="17">
        <v>16.72</v>
      </c>
      <c r="H1004" s="45" t="s">
        <v>15</v>
      </c>
      <c r="I1004" s="17">
        <v>12</v>
      </c>
      <c r="J1004" s="18">
        <f t="shared" si="17"/>
        <v>0.28229665071770327</v>
      </c>
      <c r="K1004" s="21"/>
      <c r="L1004" s="21"/>
      <c r="M1004" s="21" t="s">
        <v>15</v>
      </c>
      <c r="N1004" s="21"/>
      <c r="O1004" s="21"/>
      <c r="P1004" s="21"/>
      <c r="Q1004" s="21"/>
    </row>
    <row r="1005" spans="1:17">
      <c r="A1005" s="13">
        <v>64211370807</v>
      </c>
      <c r="B1005" s="46"/>
      <c r="C1005" s="14">
        <v>1</v>
      </c>
      <c r="D1005" s="19" t="s">
        <v>1040</v>
      </c>
      <c r="E1005" s="21"/>
      <c r="F1005" s="21" t="s">
        <v>86</v>
      </c>
      <c r="G1005" s="4">
        <v>16.72</v>
      </c>
      <c r="H1005" s="37" t="s">
        <v>15</v>
      </c>
      <c r="I1005" s="17">
        <v>9</v>
      </c>
      <c r="J1005" s="18">
        <f t="shared" si="17"/>
        <v>0.46172248803827742</v>
      </c>
      <c r="K1005" s="21"/>
      <c r="L1005" s="21"/>
      <c r="M1005" s="21" t="s">
        <v>15</v>
      </c>
      <c r="N1005" s="21"/>
      <c r="O1005" s="21"/>
      <c r="P1005" s="21"/>
      <c r="Q1005" s="21"/>
    </row>
    <row r="1006" spans="1:17">
      <c r="A1006" s="13">
        <v>64211374908</v>
      </c>
      <c r="B1006" s="46"/>
      <c r="C1006" s="15">
        <v>1</v>
      </c>
      <c r="D1006" s="19" t="s">
        <v>1041</v>
      </c>
      <c r="E1006" s="21"/>
      <c r="F1006" s="21" t="s">
        <v>14</v>
      </c>
      <c r="G1006" s="17">
        <v>34.29</v>
      </c>
      <c r="H1006" s="45" t="s">
        <v>15</v>
      </c>
      <c r="I1006" s="17">
        <v>25</v>
      </c>
      <c r="J1006" s="18">
        <f t="shared" si="17"/>
        <v>0.27092446777486145</v>
      </c>
      <c r="K1006" s="21"/>
      <c r="L1006" s="21"/>
      <c r="M1006" s="21" t="s">
        <v>15</v>
      </c>
      <c r="N1006" s="21"/>
      <c r="O1006" s="21"/>
      <c r="P1006" s="21"/>
      <c r="Q1006" s="21"/>
    </row>
    <row r="1007" spans="1:17">
      <c r="A1007" s="13">
        <v>64211374908</v>
      </c>
      <c r="B1007" s="46"/>
      <c r="C1007" s="14">
        <v>1</v>
      </c>
      <c r="D1007" s="19" t="s">
        <v>1041</v>
      </c>
      <c r="E1007" s="21"/>
      <c r="F1007" s="21" t="s">
        <v>86</v>
      </c>
      <c r="G1007" s="4">
        <v>34.29</v>
      </c>
      <c r="H1007" s="37" t="s">
        <v>15</v>
      </c>
      <c r="I1007" s="17">
        <v>16</v>
      </c>
      <c r="J1007" s="18">
        <f t="shared" si="17"/>
        <v>0.53339165937591138</v>
      </c>
      <c r="K1007" s="21"/>
      <c r="L1007" s="21"/>
      <c r="M1007" s="21" t="s">
        <v>15</v>
      </c>
      <c r="N1007" s="21"/>
      <c r="O1007" s="21"/>
      <c r="P1007" s="21"/>
      <c r="Q1007" s="21"/>
    </row>
    <row r="1008" spans="1:17">
      <c r="A1008" s="13">
        <v>64211381541</v>
      </c>
      <c r="B1008" s="46"/>
      <c r="C1008" s="14">
        <v>3</v>
      </c>
      <c r="D1008" s="19" t="s">
        <v>1042</v>
      </c>
      <c r="E1008" s="21"/>
      <c r="F1008" s="21" t="s">
        <v>14</v>
      </c>
      <c r="G1008" s="4">
        <v>24.17</v>
      </c>
      <c r="H1008" s="37" t="s">
        <v>15</v>
      </c>
      <c r="I1008" s="17">
        <v>17</v>
      </c>
      <c r="J1008" s="18">
        <f t="shared" si="17"/>
        <v>0.29664873810508896</v>
      </c>
      <c r="K1008" s="21"/>
      <c r="L1008" s="21"/>
      <c r="M1008" s="21" t="s">
        <v>15</v>
      </c>
      <c r="N1008" s="21"/>
      <c r="O1008" s="21"/>
      <c r="P1008" s="21"/>
      <c r="Q1008" s="21"/>
    </row>
    <row r="1009" spans="1:17">
      <c r="A1009" s="13">
        <v>64211384712</v>
      </c>
      <c r="B1009" s="46"/>
      <c r="C1009" s="14">
        <v>2</v>
      </c>
      <c r="D1009" s="19" t="s">
        <v>1043</v>
      </c>
      <c r="E1009" s="21"/>
      <c r="F1009" s="21" t="s">
        <v>86</v>
      </c>
      <c r="G1009" s="17">
        <v>18.170000000000002</v>
      </c>
      <c r="H1009" s="45" t="s">
        <v>15</v>
      </c>
      <c r="I1009" s="17">
        <v>10</v>
      </c>
      <c r="J1009" s="18">
        <f t="shared" si="17"/>
        <v>0.44964226747385805</v>
      </c>
      <c r="K1009" s="21"/>
      <c r="L1009" s="21"/>
      <c r="M1009" s="21"/>
      <c r="N1009" s="21"/>
      <c r="O1009" s="21"/>
      <c r="P1009" s="21"/>
      <c r="Q1009" s="21"/>
    </row>
    <row r="1010" spans="1:17">
      <c r="A1010" s="13">
        <v>64211384746</v>
      </c>
      <c r="B1010" s="46"/>
      <c r="C1010" s="14">
        <v>2</v>
      </c>
      <c r="D1010" s="19" t="s">
        <v>1044</v>
      </c>
      <c r="E1010" s="21"/>
      <c r="F1010" s="21" t="s">
        <v>86</v>
      </c>
      <c r="G1010" s="4">
        <v>28.02</v>
      </c>
      <c r="H1010" s="37" t="s">
        <v>15</v>
      </c>
      <c r="I1010" s="17">
        <v>13</v>
      </c>
      <c r="J1010" s="18">
        <f t="shared" si="17"/>
        <v>0.53604568165596</v>
      </c>
      <c r="K1010" s="21"/>
      <c r="L1010" s="21"/>
      <c r="M1010" s="21"/>
      <c r="N1010" s="21"/>
      <c r="O1010" s="21"/>
      <c r="P1010" s="21"/>
      <c r="Q1010" s="21"/>
    </row>
    <row r="1011" spans="1:17">
      <c r="A1011" s="13">
        <v>64211384763</v>
      </c>
      <c r="B1011" s="46"/>
      <c r="C1011" s="15">
        <v>5</v>
      </c>
      <c r="D1011" s="19" t="s">
        <v>1045</v>
      </c>
      <c r="E1011" s="21"/>
      <c r="F1011" s="21" t="s">
        <v>14</v>
      </c>
      <c r="G1011" s="17">
        <v>92.05</v>
      </c>
      <c r="H1011" s="45" t="s">
        <v>15</v>
      </c>
      <c r="I1011" s="17">
        <v>45</v>
      </c>
      <c r="J1011" s="18">
        <f t="shared" ref="J1011:J1073" si="18">1-(I1011/G1011)</f>
        <v>0.51113525258011949</v>
      </c>
      <c r="K1011" s="21"/>
      <c r="L1011" s="21"/>
      <c r="M1011" s="21"/>
      <c r="N1011" s="21"/>
      <c r="O1011" s="21"/>
      <c r="P1011" s="21"/>
      <c r="Q1011" s="21"/>
    </row>
    <row r="1012" spans="1:17">
      <c r="A1012" s="13">
        <v>64211391387</v>
      </c>
      <c r="B1012" s="46"/>
      <c r="C1012" s="15">
        <v>1</v>
      </c>
      <c r="D1012" s="19" t="s">
        <v>1046</v>
      </c>
      <c r="E1012" s="21"/>
      <c r="F1012" s="21" t="s">
        <v>86</v>
      </c>
      <c r="G1012" s="17">
        <v>34.36</v>
      </c>
      <c r="H1012" s="45" t="s">
        <v>15</v>
      </c>
      <c r="I1012" s="17">
        <v>15</v>
      </c>
      <c r="J1012" s="18">
        <f t="shared" si="18"/>
        <v>0.56344586728754364</v>
      </c>
      <c r="K1012" s="21"/>
      <c r="L1012" s="21"/>
      <c r="M1012" s="21"/>
      <c r="N1012" s="21"/>
      <c r="O1012" s="21"/>
      <c r="P1012" s="21"/>
      <c r="Q1012" s="21"/>
    </row>
    <row r="1013" spans="1:17">
      <c r="A1013" s="13">
        <v>64214474131</v>
      </c>
      <c r="B1013" s="46"/>
      <c r="C1013" s="14">
        <v>1</v>
      </c>
      <c r="D1013" s="2" t="s">
        <v>1047</v>
      </c>
      <c r="E1013" s="34" t="s">
        <v>17</v>
      </c>
      <c r="F1013" s="6" t="s">
        <v>14</v>
      </c>
      <c r="G1013" s="4">
        <v>40.26</v>
      </c>
      <c r="H1013" s="37" t="s">
        <v>1436</v>
      </c>
      <c r="I1013" s="17">
        <v>32</v>
      </c>
      <c r="J1013" s="18">
        <f t="shared" si="18"/>
        <v>0.20516641828117232</v>
      </c>
      <c r="K1013" s="21" t="s">
        <v>15</v>
      </c>
      <c r="L1013" s="21"/>
      <c r="M1013" s="6"/>
      <c r="N1013" s="21"/>
      <c r="O1013" s="21"/>
      <c r="P1013" s="6"/>
      <c r="Q1013" s="6"/>
    </row>
    <row r="1014" spans="1:17">
      <c r="A1014" s="13">
        <v>64311390836</v>
      </c>
      <c r="B1014" s="46"/>
      <c r="C1014" s="14">
        <v>1</v>
      </c>
      <c r="D1014" s="19" t="s">
        <v>1048</v>
      </c>
      <c r="E1014" s="21"/>
      <c r="F1014" s="21" t="s">
        <v>24</v>
      </c>
      <c r="G1014" s="4">
        <v>54.16</v>
      </c>
      <c r="H1014" s="37" t="s">
        <v>15</v>
      </c>
      <c r="I1014" s="17">
        <v>10</v>
      </c>
      <c r="J1014" s="18">
        <f t="shared" si="18"/>
        <v>0.81536189069423926</v>
      </c>
      <c r="K1014" s="21"/>
      <c r="L1014" s="21"/>
      <c r="M1014" s="21"/>
      <c r="N1014" s="21"/>
      <c r="O1014" s="21"/>
      <c r="P1014" s="21"/>
      <c r="Q1014" s="21"/>
    </row>
    <row r="1015" spans="1:17">
      <c r="A1015" s="13">
        <v>64311390836</v>
      </c>
      <c r="B1015" s="46"/>
      <c r="C1015" s="14">
        <v>5</v>
      </c>
      <c r="D1015" s="19" t="s">
        <v>1049</v>
      </c>
      <c r="E1015" s="21"/>
      <c r="F1015" s="21" t="s">
        <v>14</v>
      </c>
      <c r="G1015" s="4">
        <v>54.16</v>
      </c>
      <c r="H1015" s="37" t="s">
        <v>15</v>
      </c>
      <c r="I1015" s="17">
        <v>30</v>
      </c>
      <c r="J1015" s="18">
        <f t="shared" si="18"/>
        <v>0.44608567208271788</v>
      </c>
      <c r="K1015" s="21"/>
      <c r="L1015" s="21"/>
      <c r="M1015" s="21"/>
      <c r="N1015" s="21"/>
      <c r="O1015" s="21"/>
      <c r="P1015" s="21"/>
      <c r="Q1015" s="21"/>
    </row>
    <row r="1016" spans="1:17">
      <c r="A1016" s="13">
        <v>64319070072</v>
      </c>
      <c r="B1016" s="46"/>
      <c r="C1016" s="15">
        <v>1</v>
      </c>
      <c r="D1016" s="19" t="s">
        <v>1050</v>
      </c>
      <c r="E1016" s="21"/>
      <c r="F1016" s="21" t="s">
        <v>24</v>
      </c>
      <c r="G1016" s="17">
        <v>149.32</v>
      </c>
      <c r="H1016" s="45" t="s">
        <v>15</v>
      </c>
      <c r="I1016" s="17">
        <v>48</v>
      </c>
      <c r="J1016" s="18">
        <f t="shared" si="18"/>
        <v>0.67854272702919904</v>
      </c>
      <c r="K1016" s="21"/>
      <c r="L1016" s="21"/>
      <c r="M1016" s="21"/>
      <c r="N1016" s="21"/>
      <c r="O1016" s="21"/>
      <c r="P1016" s="21"/>
      <c r="Q1016" s="21"/>
    </row>
    <row r="1017" spans="1:17">
      <c r="A1017" s="13">
        <v>64508390601</v>
      </c>
      <c r="B1017" s="46"/>
      <c r="C1017" s="14">
        <v>41</v>
      </c>
      <c r="D1017" s="19" t="s">
        <v>1051</v>
      </c>
      <c r="E1017" s="21"/>
      <c r="F1017" s="21" t="s">
        <v>24</v>
      </c>
      <c r="G1017" s="4">
        <v>2.17</v>
      </c>
      <c r="H1017" s="37" t="s">
        <v>15</v>
      </c>
      <c r="I1017" s="17">
        <v>1</v>
      </c>
      <c r="J1017" s="18">
        <f t="shared" si="18"/>
        <v>0.53917050691244239</v>
      </c>
      <c r="K1017" s="21" t="s">
        <v>15</v>
      </c>
      <c r="L1017" s="21" t="s">
        <v>15</v>
      </c>
      <c r="M1017" s="21" t="s">
        <v>15</v>
      </c>
      <c r="N1017" s="21" t="s">
        <v>15</v>
      </c>
      <c r="O1017" s="21" t="s">
        <v>15</v>
      </c>
      <c r="P1017" s="21" t="s">
        <v>15</v>
      </c>
      <c r="Q1017" s="21" t="s">
        <v>15</v>
      </c>
    </row>
    <row r="1018" spans="1:17">
      <c r="A1018" s="13">
        <v>64508390602</v>
      </c>
      <c r="B1018" s="46"/>
      <c r="C1018" s="15">
        <v>4</v>
      </c>
      <c r="D1018" s="19" t="s">
        <v>1052</v>
      </c>
      <c r="E1018" s="21"/>
      <c r="F1018" s="21" t="s">
        <v>24</v>
      </c>
      <c r="G1018" s="17">
        <v>2.52</v>
      </c>
      <c r="H1018" s="45" t="s">
        <v>15</v>
      </c>
      <c r="I1018" s="17">
        <v>1.25</v>
      </c>
      <c r="J1018" s="18">
        <f t="shared" si="18"/>
        <v>0.50396825396825395</v>
      </c>
      <c r="K1018" s="21" t="s">
        <v>15</v>
      </c>
      <c r="L1018" s="21" t="s">
        <v>15</v>
      </c>
      <c r="M1018" s="21" t="s">
        <v>15</v>
      </c>
      <c r="N1018" s="21" t="s">
        <v>15</v>
      </c>
      <c r="O1018" s="21" t="s">
        <v>15</v>
      </c>
      <c r="P1018" s="21" t="s">
        <v>15</v>
      </c>
      <c r="Q1018" s="21" t="s">
        <v>15</v>
      </c>
    </row>
    <row r="1019" spans="1:17">
      <c r="A1019" s="13">
        <v>64508390603</v>
      </c>
      <c r="B1019" s="46"/>
      <c r="C1019" s="15">
        <v>24</v>
      </c>
      <c r="D1019" s="19" t="s">
        <v>1053</v>
      </c>
      <c r="E1019" s="21"/>
      <c r="F1019" s="21" t="s">
        <v>24</v>
      </c>
      <c r="G1019" s="4">
        <v>2.2000000000000002</v>
      </c>
      <c r="H1019" s="37" t="s">
        <v>15</v>
      </c>
      <c r="I1019" s="17">
        <v>1</v>
      </c>
      <c r="J1019" s="18">
        <f t="shared" si="18"/>
        <v>0.54545454545454541</v>
      </c>
      <c r="K1019" s="21" t="s">
        <v>15</v>
      </c>
      <c r="L1019" s="21" t="s">
        <v>15</v>
      </c>
      <c r="M1019" s="21" t="s">
        <v>15</v>
      </c>
      <c r="N1019" s="21" t="s">
        <v>15</v>
      </c>
      <c r="O1019" s="21" t="s">
        <v>15</v>
      </c>
      <c r="P1019" s="21" t="s">
        <v>15</v>
      </c>
      <c r="Q1019" s="21" t="s">
        <v>15</v>
      </c>
    </row>
    <row r="1020" spans="1:17">
      <c r="A1020" s="13">
        <v>64508390604</v>
      </c>
      <c r="B1020" s="46"/>
      <c r="C1020" s="15">
        <v>18</v>
      </c>
      <c r="D1020" s="19" t="s">
        <v>1054</v>
      </c>
      <c r="E1020" s="21"/>
      <c r="F1020" s="21" t="s">
        <v>24</v>
      </c>
      <c r="G1020" s="17">
        <v>2.41</v>
      </c>
      <c r="H1020" s="45" t="s">
        <v>15</v>
      </c>
      <c r="I1020" s="17">
        <v>1</v>
      </c>
      <c r="J1020" s="18">
        <f t="shared" si="18"/>
        <v>0.58506224066390045</v>
      </c>
      <c r="K1020" s="21" t="s">
        <v>15</v>
      </c>
      <c r="L1020" s="21" t="s">
        <v>15</v>
      </c>
      <c r="M1020" s="21" t="s">
        <v>15</v>
      </c>
      <c r="N1020" s="21" t="s">
        <v>15</v>
      </c>
      <c r="O1020" s="21" t="s">
        <v>15</v>
      </c>
      <c r="P1020" s="21" t="s">
        <v>15</v>
      </c>
      <c r="Q1020" s="21" t="s">
        <v>15</v>
      </c>
    </row>
    <row r="1021" spans="1:17">
      <c r="A1021" s="13">
        <v>64511359517</v>
      </c>
      <c r="B1021" s="46"/>
      <c r="C1021" s="14">
        <v>3</v>
      </c>
      <c r="D1021" s="19" t="s">
        <v>1055</v>
      </c>
      <c r="E1021" s="21" t="s">
        <v>17</v>
      </c>
      <c r="F1021" s="21" t="s">
        <v>24</v>
      </c>
      <c r="G1021" s="17">
        <v>82.15</v>
      </c>
      <c r="H1021" s="45" t="s">
        <v>1436</v>
      </c>
      <c r="I1021" s="17">
        <v>30</v>
      </c>
      <c r="J1021" s="18">
        <f t="shared" si="18"/>
        <v>0.63481436396835056</v>
      </c>
      <c r="K1021" s="21" t="s">
        <v>15</v>
      </c>
      <c r="L1021" s="21" t="s">
        <v>15</v>
      </c>
      <c r="M1021" s="21"/>
      <c r="N1021" s="21"/>
      <c r="O1021" s="21"/>
      <c r="P1021" s="21"/>
      <c r="Q1021" s="21"/>
    </row>
    <row r="1022" spans="1:17">
      <c r="A1022" s="13">
        <v>64511377476</v>
      </c>
      <c r="B1022" s="46"/>
      <c r="C1022" s="14">
        <v>2</v>
      </c>
      <c r="D1022" s="19" t="s">
        <v>1056</v>
      </c>
      <c r="E1022" s="21"/>
      <c r="F1022" s="21" t="s">
        <v>14</v>
      </c>
      <c r="G1022" s="4">
        <v>200.93</v>
      </c>
      <c r="H1022" s="37" t="s">
        <v>15</v>
      </c>
      <c r="I1022" s="17">
        <v>125</v>
      </c>
      <c r="J1022" s="18">
        <f t="shared" si="18"/>
        <v>0.37789279848703528</v>
      </c>
      <c r="K1022" s="21"/>
      <c r="L1022" s="21"/>
      <c r="M1022" s="21" t="s">
        <v>15</v>
      </c>
      <c r="N1022" s="21"/>
      <c r="O1022" s="21"/>
      <c r="P1022" s="21" t="s">
        <v>15</v>
      </c>
      <c r="Q1022" s="21" t="s">
        <v>15</v>
      </c>
    </row>
    <row r="1023" spans="1:17">
      <c r="A1023" s="13">
        <v>64511466259</v>
      </c>
      <c r="B1023" s="46"/>
      <c r="C1023" s="14">
        <v>1</v>
      </c>
      <c r="D1023" s="19" t="s">
        <v>1057</v>
      </c>
      <c r="E1023" s="21" t="s">
        <v>17</v>
      </c>
      <c r="F1023" s="21" t="s">
        <v>14</v>
      </c>
      <c r="G1023" s="17">
        <v>134.1</v>
      </c>
      <c r="H1023" s="45" t="s">
        <v>15</v>
      </c>
      <c r="I1023" s="17">
        <v>50</v>
      </c>
      <c r="J1023" s="18">
        <f t="shared" si="18"/>
        <v>0.62714392244593586</v>
      </c>
      <c r="K1023" s="21"/>
      <c r="L1023" s="21"/>
      <c r="M1023" s="21" t="s">
        <v>15</v>
      </c>
      <c r="N1023" s="21"/>
      <c r="O1023" s="21"/>
      <c r="P1023" s="21"/>
      <c r="Q1023" s="21"/>
    </row>
    <row r="1024" spans="1:17">
      <c r="A1024" s="13">
        <v>64518391780</v>
      </c>
      <c r="B1024" s="46"/>
      <c r="C1024" s="15">
        <v>1</v>
      </c>
      <c r="D1024" s="19" t="s">
        <v>1058</v>
      </c>
      <c r="E1024" s="21"/>
      <c r="F1024" s="21" t="s">
        <v>14</v>
      </c>
      <c r="G1024" s="4">
        <v>639.66</v>
      </c>
      <c r="H1024" s="37" t="s">
        <v>15</v>
      </c>
      <c r="I1024" s="17">
        <v>415</v>
      </c>
      <c r="J1024" s="18">
        <f t="shared" si="18"/>
        <v>0.35121783447456456</v>
      </c>
      <c r="K1024" s="21"/>
      <c r="L1024" s="21"/>
      <c r="M1024" s="21" t="s">
        <v>15</v>
      </c>
      <c r="N1024" s="21"/>
      <c r="O1024" s="21"/>
      <c r="P1024" s="21"/>
      <c r="Q1024" s="21"/>
    </row>
    <row r="1025" spans="1:17">
      <c r="A1025" s="13">
        <v>64531366344</v>
      </c>
      <c r="B1025" s="46"/>
      <c r="C1025" s="15">
        <v>1</v>
      </c>
      <c r="D1025" s="19" t="s">
        <v>1059</v>
      </c>
      <c r="E1025" s="21"/>
      <c r="F1025" s="21" t="s">
        <v>24</v>
      </c>
      <c r="G1025" s="17">
        <v>1110.77</v>
      </c>
      <c r="H1025" s="45" t="s">
        <v>15</v>
      </c>
      <c r="I1025" s="17">
        <v>300</v>
      </c>
      <c r="J1025" s="18">
        <f t="shared" si="18"/>
        <v>0.7299170845449553</v>
      </c>
      <c r="K1025" s="21"/>
      <c r="L1025" s="21" t="s">
        <v>15</v>
      </c>
      <c r="M1025" s="21"/>
      <c r="N1025" s="21"/>
      <c r="O1025" s="21"/>
      <c r="P1025" s="21"/>
      <c r="Q1025" s="21"/>
    </row>
    <row r="1026" spans="1:17">
      <c r="A1026" s="13">
        <v>64531370463</v>
      </c>
      <c r="B1026" s="46"/>
      <c r="C1026" s="14">
        <v>2</v>
      </c>
      <c r="D1026" s="19" t="s">
        <v>1060</v>
      </c>
      <c r="E1026" s="21" t="s">
        <v>17</v>
      </c>
      <c r="F1026" s="21" t="s">
        <v>24</v>
      </c>
      <c r="G1026" s="4">
        <v>82</v>
      </c>
      <c r="H1026" s="37" t="s">
        <v>15</v>
      </c>
      <c r="I1026" s="17">
        <v>14</v>
      </c>
      <c r="J1026" s="18">
        <f t="shared" si="18"/>
        <v>0.82926829268292679</v>
      </c>
      <c r="K1026" s="21"/>
      <c r="L1026" s="21"/>
      <c r="M1026" s="21" t="s">
        <v>15</v>
      </c>
      <c r="N1026" s="21"/>
      <c r="O1026" s="21"/>
      <c r="P1026" s="21" t="s">
        <v>15</v>
      </c>
      <c r="Q1026" s="21"/>
    </row>
    <row r="1027" spans="1:17">
      <c r="A1027" s="13">
        <v>64531378239</v>
      </c>
      <c r="B1027" s="46"/>
      <c r="C1027" s="14">
        <v>4</v>
      </c>
      <c r="D1027" s="19" t="s">
        <v>1061</v>
      </c>
      <c r="E1027" s="21"/>
      <c r="F1027" s="21" t="s">
        <v>14</v>
      </c>
      <c r="G1027" s="17">
        <v>4.83</v>
      </c>
      <c r="H1027" s="45" t="s">
        <v>15</v>
      </c>
      <c r="I1027" s="17">
        <v>3.5</v>
      </c>
      <c r="J1027" s="18">
        <f t="shared" si="18"/>
        <v>0.27536231884057971</v>
      </c>
      <c r="K1027" s="21"/>
      <c r="L1027" s="21"/>
      <c r="M1027" s="21"/>
      <c r="N1027" s="21"/>
      <c r="O1027" s="21"/>
      <c r="P1027" s="21"/>
      <c r="Q1027" s="21"/>
    </row>
    <row r="1028" spans="1:17">
      <c r="A1028" s="13">
        <v>64531386971</v>
      </c>
      <c r="B1028" s="46"/>
      <c r="C1028" s="15">
        <v>2</v>
      </c>
      <c r="D1028" s="19" t="s">
        <v>1062</v>
      </c>
      <c r="E1028" s="21" t="s">
        <v>17</v>
      </c>
      <c r="F1028" s="21" t="s">
        <v>24</v>
      </c>
      <c r="G1028" s="17">
        <v>75.25</v>
      </c>
      <c r="H1028" s="45" t="s">
        <v>15</v>
      </c>
      <c r="I1028" s="17">
        <v>20</v>
      </c>
      <c r="J1028" s="18">
        <f t="shared" si="18"/>
        <v>0.73421926910299007</v>
      </c>
      <c r="K1028" s="21"/>
      <c r="L1028" s="21"/>
      <c r="M1028" s="21" t="s">
        <v>15</v>
      </c>
      <c r="N1028" s="21"/>
      <c r="O1028" s="21"/>
      <c r="P1028" s="21"/>
      <c r="Q1028" s="21"/>
    </row>
    <row r="1029" spans="1:17">
      <c r="A1029" s="13">
        <v>64531466049</v>
      </c>
      <c r="B1029" s="46"/>
      <c r="C1029" s="15">
        <v>1</v>
      </c>
      <c r="D1029" s="19" t="s">
        <v>1063</v>
      </c>
      <c r="E1029" s="21" t="s">
        <v>17</v>
      </c>
      <c r="F1029" s="21" t="s">
        <v>24</v>
      </c>
      <c r="G1029" s="4">
        <v>119.4</v>
      </c>
      <c r="H1029" s="37" t="s">
        <v>15</v>
      </c>
      <c r="I1029" s="17">
        <v>60</v>
      </c>
      <c r="J1029" s="18">
        <f t="shared" si="18"/>
        <v>0.49748743718592969</v>
      </c>
      <c r="K1029" s="21"/>
      <c r="L1029" s="21"/>
      <c r="M1029" s="21"/>
      <c r="N1029" s="21"/>
      <c r="O1029" s="21"/>
      <c r="P1029" s="21" t="s">
        <v>15</v>
      </c>
      <c r="Q1029" s="21"/>
    </row>
    <row r="1030" spans="1:17">
      <c r="A1030" s="13">
        <v>64538372977</v>
      </c>
      <c r="B1030" s="46"/>
      <c r="C1030" s="14">
        <v>1</v>
      </c>
      <c r="D1030" s="19" t="s">
        <v>1064</v>
      </c>
      <c r="E1030" s="21"/>
      <c r="F1030" s="21" t="s">
        <v>24</v>
      </c>
      <c r="G1030" s="17">
        <v>255.95</v>
      </c>
      <c r="H1030" s="45" t="s">
        <v>15</v>
      </c>
      <c r="I1030" s="17">
        <v>45</v>
      </c>
      <c r="J1030" s="18">
        <f t="shared" si="18"/>
        <v>0.82418441101777695</v>
      </c>
      <c r="K1030" s="21"/>
      <c r="L1030" s="21"/>
      <c r="M1030" s="21"/>
      <c r="N1030" s="21"/>
      <c r="O1030" s="21"/>
      <c r="P1030" s="21"/>
      <c r="Q1030" s="21"/>
    </row>
    <row r="1031" spans="1:17">
      <c r="A1031" s="13">
        <v>64541392913</v>
      </c>
      <c r="B1031" s="46"/>
      <c r="C1031" s="14">
        <v>1</v>
      </c>
      <c r="D1031" s="19" t="s">
        <v>1065</v>
      </c>
      <c r="E1031" s="21"/>
      <c r="F1031" s="21" t="s">
        <v>14</v>
      </c>
      <c r="G1031" s="4">
        <v>775.35</v>
      </c>
      <c r="H1031" s="37" t="s">
        <v>15</v>
      </c>
      <c r="I1031" s="17">
        <v>440</v>
      </c>
      <c r="J1031" s="18">
        <f t="shared" si="18"/>
        <v>0.43251434835880576</v>
      </c>
      <c r="K1031" s="21"/>
      <c r="L1031" s="21"/>
      <c r="M1031" s="21"/>
      <c r="N1031" s="21"/>
      <c r="O1031" s="21"/>
      <c r="P1031" s="21"/>
      <c r="Q1031" s="21"/>
    </row>
    <row r="1032" spans="1:17">
      <c r="A1032" s="13">
        <v>64551470022</v>
      </c>
      <c r="B1032" s="46"/>
      <c r="C1032" s="14">
        <v>2</v>
      </c>
      <c r="D1032" s="19" t="s">
        <v>1066</v>
      </c>
      <c r="E1032" s="21"/>
      <c r="F1032" s="21" t="s">
        <v>86</v>
      </c>
      <c r="G1032" s="17">
        <v>35.520000000000003</v>
      </c>
      <c r="H1032" s="45" t="s">
        <v>15</v>
      </c>
      <c r="I1032" s="17">
        <v>10</v>
      </c>
      <c r="J1032" s="18">
        <f t="shared" si="18"/>
        <v>0.71846846846846857</v>
      </c>
      <c r="K1032" s="21"/>
      <c r="L1032" s="21"/>
      <c r="M1032" s="21"/>
      <c r="N1032" s="21"/>
      <c r="O1032" s="21"/>
      <c r="P1032" s="21"/>
      <c r="Q1032" s="21"/>
    </row>
    <row r="1033" spans="1:17">
      <c r="A1033" s="13">
        <v>65311360794</v>
      </c>
      <c r="B1033" s="46" t="s">
        <v>1464</v>
      </c>
      <c r="C1033" s="14">
        <v>1</v>
      </c>
      <c r="D1033" s="19" t="s">
        <v>1067</v>
      </c>
      <c r="E1033" s="46" t="s">
        <v>17</v>
      </c>
      <c r="F1033" s="21" t="s">
        <v>14</v>
      </c>
      <c r="G1033" s="17">
        <v>47.65</v>
      </c>
      <c r="H1033" s="45" t="s">
        <v>15</v>
      </c>
      <c r="I1033" s="17">
        <v>40</v>
      </c>
      <c r="J1033" s="18">
        <f t="shared" si="18"/>
        <v>0.16054564533053517</v>
      </c>
      <c r="K1033" s="21"/>
      <c r="L1033" s="21" t="s">
        <v>15</v>
      </c>
      <c r="M1033" s="21"/>
      <c r="N1033" s="21"/>
      <c r="O1033" s="21"/>
      <c r="P1033" s="21"/>
      <c r="Q1033" s="21"/>
    </row>
    <row r="1034" spans="1:17">
      <c r="A1034" s="13">
        <v>65758357417</v>
      </c>
      <c r="B1034" s="46"/>
      <c r="C1034" s="15">
        <v>1</v>
      </c>
      <c r="D1034" s="19" t="s">
        <v>1068</v>
      </c>
      <c r="E1034" s="21"/>
      <c r="F1034" s="21" t="s">
        <v>14</v>
      </c>
      <c r="G1034" s="4">
        <v>27.34</v>
      </c>
      <c r="H1034" s="37" t="s">
        <v>15</v>
      </c>
      <c r="I1034" s="17">
        <v>20</v>
      </c>
      <c r="J1034" s="18">
        <f t="shared" si="18"/>
        <v>0.26847110460863199</v>
      </c>
      <c r="K1034" s="21"/>
      <c r="L1034" s="21"/>
      <c r="M1034" s="21"/>
      <c r="N1034" s="21"/>
      <c r="O1034" s="21"/>
      <c r="P1034" s="21"/>
      <c r="Q1034" s="21"/>
    </row>
    <row r="1035" spans="1:17">
      <c r="A1035" s="13">
        <v>65811385337</v>
      </c>
      <c r="B1035" s="46"/>
      <c r="C1035" s="15">
        <v>1</v>
      </c>
      <c r="D1035" s="19" t="s">
        <v>1069</v>
      </c>
      <c r="E1035" s="21"/>
      <c r="F1035" s="21" t="s">
        <v>14</v>
      </c>
      <c r="G1035" s="17">
        <v>134.4</v>
      </c>
      <c r="H1035" s="45" t="s">
        <v>15</v>
      </c>
      <c r="I1035" s="17">
        <v>98</v>
      </c>
      <c r="J1035" s="18">
        <f t="shared" si="18"/>
        <v>0.27083333333333337</v>
      </c>
      <c r="K1035" s="21"/>
      <c r="L1035" s="21"/>
      <c r="M1035" s="21" t="s">
        <v>15</v>
      </c>
      <c r="N1035" s="21"/>
      <c r="O1035" s="21"/>
      <c r="P1035" s="21"/>
      <c r="Q1035" s="21" t="s">
        <v>15</v>
      </c>
    </row>
    <row r="1036" spans="1:17">
      <c r="A1036" s="13">
        <v>65818350779</v>
      </c>
      <c r="B1036" s="46"/>
      <c r="C1036" s="15">
        <v>2</v>
      </c>
      <c r="D1036" s="19" t="s">
        <v>1070</v>
      </c>
      <c r="E1036" s="46" t="s">
        <v>17</v>
      </c>
      <c r="F1036" s="21" t="s">
        <v>14</v>
      </c>
      <c r="G1036" s="4">
        <v>41</v>
      </c>
      <c r="H1036" s="37" t="s">
        <v>15</v>
      </c>
      <c r="I1036" s="17">
        <v>28</v>
      </c>
      <c r="J1036" s="18">
        <f t="shared" si="18"/>
        <v>0.31707317073170727</v>
      </c>
      <c r="K1036" s="21"/>
      <c r="L1036" s="21"/>
      <c r="M1036" s="21" t="s">
        <v>15</v>
      </c>
      <c r="N1036" s="21"/>
      <c r="O1036" s="21"/>
      <c r="P1036" s="21"/>
      <c r="Q1036" s="21"/>
    </row>
    <row r="1037" spans="1:17">
      <c r="A1037" s="13">
        <v>81249408093</v>
      </c>
      <c r="B1037" s="46" t="s">
        <v>1466</v>
      </c>
      <c r="C1037" s="14">
        <v>5</v>
      </c>
      <c r="D1037" s="2" t="s">
        <v>1071</v>
      </c>
      <c r="E1037" s="6" t="s">
        <v>17</v>
      </c>
      <c r="F1037" s="6" t="s">
        <v>24</v>
      </c>
      <c r="G1037" s="17">
        <v>9.25</v>
      </c>
      <c r="H1037" s="45" t="s">
        <v>15</v>
      </c>
      <c r="I1037" s="17">
        <v>5</v>
      </c>
      <c r="J1037" s="18">
        <f t="shared" si="18"/>
        <v>0.45945945945945943</v>
      </c>
      <c r="K1037" s="21" t="s">
        <v>15</v>
      </c>
      <c r="L1037" s="21" t="s">
        <v>15</v>
      </c>
      <c r="M1037" s="6" t="s">
        <v>15</v>
      </c>
      <c r="N1037" s="21" t="s">
        <v>15</v>
      </c>
      <c r="O1037" s="21" t="s">
        <v>15</v>
      </c>
      <c r="P1037" s="6"/>
      <c r="Q1037" s="6" t="s">
        <v>15</v>
      </c>
    </row>
    <row r="1038" spans="1:17">
      <c r="A1038" s="13">
        <v>82111468289</v>
      </c>
      <c r="B1038" s="46"/>
      <c r="C1038" s="14">
        <v>22</v>
      </c>
      <c r="D1038" s="19" t="s">
        <v>1073</v>
      </c>
      <c r="E1038" s="21" t="s">
        <v>17</v>
      </c>
      <c r="F1038" s="21" t="s">
        <v>14</v>
      </c>
      <c r="G1038" s="4">
        <v>4.25</v>
      </c>
      <c r="H1038" s="37"/>
      <c r="I1038" s="17">
        <v>1.5</v>
      </c>
      <c r="J1038" s="18">
        <f t="shared" si="18"/>
        <v>0.64705882352941169</v>
      </c>
      <c r="K1038" s="21" t="s">
        <v>15</v>
      </c>
      <c r="L1038" s="21" t="s">
        <v>15</v>
      </c>
      <c r="M1038" s="21" t="s">
        <v>15</v>
      </c>
      <c r="N1038" s="21" t="s">
        <v>15</v>
      </c>
      <c r="O1038" s="21" t="s">
        <v>15</v>
      </c>
      <c r="P1038" s="21"/>
      <c r="Q1038" s="21" t="s">
        <v>15</v>
      </c>
    </row>
    <row r="1039" spans="1:17">
      <c r="A1039" s="13">
        <v>82119413971</v>
      </c>
      <c r="B1039" s="46"/>
      <c r="C1039" s="15">
        <v>1</v>
      </c>
      <c r="D1039" s="2" t="s">
        <v>1074</v>
      </c>
      <c r="E1039" s="6" t="s">
        <v>17</v>
      </c>
      <c r="F1039" s="21" t="s">
        <v>14</v>
      </c>
      <c r="G1039" s="4">
        <v>16.86</v>
      </c>
      <c r="H1039" s="37"/>
      <c r="I1039" s="17">
        <v>10</v>
      </c>
      <c r="J1039" s="18">
        <f t="shared" si="18"/>
        <v>0.40688018979833929</v>
      </c>
      <c r="K1039" s="21"/>
      <c r="L1039" s="21"/>
      <c r="M1039" s="6"/>
      <c r="N1039" s="21"/>
      <c r="O1039" s="21" t="s">
        <v>15</v>
      </c>
      <c r="P1039" s="6" t="s">
        <v>15</v>
      </c>
      <c r="Q1039" s="6" t="s">
        <v>15</v>
      </c>
    </row>
    <row r="1040" spans="1:17">
      <c r="A1040" s="13">
        <v>84000419216</v>
      </c>
      <c r="B1040" s="46"/>
      <c r="C1040" s="14">
        <v>1</v>
      </c>
      <c r="D1040" s="19" t="s">
        <v>1075</v>
      </c>
      <c r="E1040" s="21"/>
      <c r="F1040" s="21" t="s">
        <v>24</v>
      </c>
      <c r="G1040" s="4">
        <v>2.5</v>
      </c>
      <c r="H1040" s="37"/>
      <c r="I1040" s="17">
        <v>2</v>
      </c>
      <c r="J1040" s="18">
        <f t="shared" si="18"/>
        <v>0.19999999999999996</v>
      </c>
      <c r="K1040" s="21" t="s">
        <v>15</v>
      </c>
      <c r="L1040" s="21" t="s">
        <v>15</v>
      </c>
      <c r="M1040" s="21"/>
      <c r="N1040" s="21"/>
      <c r="O1040" s="21"/>
      <c r="P1040" s="21"/>
      <c r="Q1040" s="21"/>
    </row>
    <row r="1041" spans="1:17">
      <c r="A1041" s="13">
        <v>84010408009</v>
      </c>
      <c r="B1041" s="46"/>
      <c r="C1041" s="14">
        <v>1</v>
      </c>
      <c r="D1041" s="19" t="s">
        <v>1076</v>
      </c>
      <c r="E1041" s="6" t="s">
        <v>17</v>
      </c>
      <c r="F1041" s="6" t="s">
        <v>14</v>
      </c>
      <c r="G1041" s="4">
        <v>226.15</v>
      </c>
      <c r="H1041" s="37"/>
      <c r="I1041" s="17">
        <v>175</v>
      </c>
      <c r="J1041" s="18">
        <f t="shared" si="18"/>
        <v>0.2261773159407473</v>
      </c>
      <c r="K1041" s="21"/>
      <c r="L1041" s="21" t="s">
        <v>15</v>
      </c>
      <c r="M1041" s="6"/>
      <c r="N1041" s="21"/>
      <c r="O1041" s="21"/>
      <c r="P1041" s="6"/>
      <c r="Q1041" s="6"/>
    </row>
    <row r="1042" spans="1:17">
      <c r="A1042" s="13">
        <v>89891000127</v>
      </c>
      <c r="B1042" s="46"/>
      <c r="C1042" s="14">
        <v>1</v>
      </c>
      <c r="D1042" s="19" t="s">
        <v>1077</v>
      </c>
      <c r="E1042" s="21" t="s">
        <v>17</v>
      </c>
      <c r="F1042" s="6" t="s">
        <v>14</v>
      </c>
      <c r="G1042" s="4">
        <v>99.95</v>
      </c>
      <c r="H1042" s="37"/>
      <c r="I1042" s="17">
        <v>40</v>
      </c>
      <c r="J1042" s="18">
        <f t="shared" si="18"/>
        <v>0.59979989994997496</v>
      </c>
      <c r="K1042" s="21"/>
      <c r="L1042" s="21"/>
      <c r="M1042" s="21"/>
      <c r="N1042" s="21"/>
      <c r="O1042" s="21"/>
      <c r="P1042" s="21" t="s">
        <v>15</v>
      </c>
      <c r="Q1042" s="21"/>
    </row>
    <row r="1043" spans="1:17">
      <c r="A1043" s="13">
        <v>89891000140</v>
      </c>
      <c r="B1043" s="46"/>
      <c r="C1043" s="14">
        <v>1</v>
      </c>
      <c r="D1043" s="19" t="s">
        <v>1078</v>
      </c>
      <c r="E1043" s="21" t="s">
        <v>17</v>
      </c>
      <c r="F1043" s="6" t="s">
        <v>14</v>
      </c>
      <c r="G1043" s="4">
        <v>99.95</v>
      </c>
      <c r="H1043" s="37"/>
      <c r="I1043" s="17">
        <v>35</v>
      </c>
      <c r="J1043" s="18">
        <f t="shared" si="18"/>
        <v>0.64982491245622809</v>
      </c>
      <c r="K1043" s="21"/>
      <c r="L1043" s="21"/>
      <c r="M1043" s="21"/>
      <c r="N1043" s="21"/>
      <c r="O1043" s="21"/>
      <c r="P1043" s="21" t="s">
        <v>15</v>
      </c>
      <c r="Q1043" s="21"/>
    </row>
    <row r="1044" spans="1:17">
      <c r="A1044" s="13">
        <v>89891000173</v>
      </c>
      <c r="B1044" s="46"/>
      <c r="C1044" s="15">
        <v>1</v>
      </c>
      <c r="D1044" s="19" t="s">
        <v>1079</v>
      </c>
      <c r="E1044" s="21" t="s">
        <v>17</v>
      </c>
      <c r="F1044" s="6" t="s">
        <v>14</v>
      </c>
      <c r="G1044" s="4">
        <v>99.95</v>
      </c>
      <c r="H1044" s="37"/>
      <c r="I1044" s="17">
        <v>55</v>
      </c>
      <c r="J1044" s="18">
        <f t="shared" si="18"/>
        <v>0.44972486243121568</v>
      </c>
      <c r="K1044" s="21"/>
      <c r="L1044" s="21"/>
      <c r="M1044" s="21"/>
      <c r="N1044" s="21"/>
      <c r="O1044" s="21"/>
      <c r="P1044" s="21"/>
      <c r="Q1044" s="21" t="s">
        <v>15</v>
      </c>
    </row>
    <row r="1045" spans="1:17">
      <c r="A1045" s="13">
        <v>89891000173</v>
      </c>
      <c r="B1045" s="46"/>
      <c r="C1045" s="14">
        <v>1</v>
      </c>
      <c r="D1045" s="19" t="s">
        <v>1080</v>
      </c>
      <c r="E1045" s="21" t="s">
        <v>17</v>
      </c>
      <c r="F1045" s="6" t="s">
        <v>14</v>
      </c>
      <c r="G1045" s="4">
        <v>99.95</v>
      </c>
      <c r="H1045" s="37"/>
      <c r="I1045" s="17">
        <v>75</v>
      </c>
      <c r="J1045" s="18">
        <f t="shared" si="18"/>
        <v>0.24962481240620316</v>
      </c>
      <c r="K1045" s="21"/>
      <c r="L1045" s="21"/>
      <c r="M1045" s="21"/>
      <c r="N1045" s="21"/>
      <c r="O1045" s="21"/>
      <c r="P1045" s="21"/>
      <c r="Q1045" s="21" t="s">
        <v>15</v>
      </c>
    </row>
    <row r="1046" spans="1:17">
      <c r="A1046" s="13">
        <v>89891000188</v>
      </c>
      <c r="B1046" s="46"/>
      <c r="C1046" s="14">
        <v>1</v>
      </c>
      <c r="D1046" s="19" t="s">
        <v>1081</v>
      </c>
      <c r="E1046" s="21" t="s">
        <v>17</v>
      </c>
      <c r="F1046" s="6" t="s">
        <v>14</v>
      </c>
      <c r="G1046" s="4">
        <v>99.95</v>
      </c>
      <c r="H1046" s="37"/>
      <c r="I1046" s="17">
        <v>45</v>
      </c>
      <c r="J1046" s="18">
        <f t="shared" si="18"/>
        <v>0.54977488744372183</v>
      </c>
      <c r="K1046" s="21"/>
      <c r="L1046" s="21"/>
      <c r="M1046" s="21"/>
      <c r="N1046" s="21"/>
      <c r="O1046" s="21"/>
      <c r="P1046" s="21"/>
      <c r="Q1046" s="21" t="s">
        <v>15</v>
      </c>
    </row>
    <row r="1047" spans="1:17">
      <c r="A1047" s="13" t="s">
        <v>1082</v>
      </c>
      <c r="B1047" s="46"/>
      <c r="C1047" s="15">
        <v>8</v>
      </c>
      <c r="D1047" s="2" t="s">
        <v>1083</v>
      </c>
      <c r="E1047" s="6"/>
      <c r="F1047" s="6" t="s">
        <v>24</v>
      </c>
      <c r="G1047" s="17">
        <v>3.54</v>
      </c>
      <c r="H1047" s="38"/>
      <c r="I1047" s="17">
        <v>1.25</v>
      </c>
      <c r="J1047" s="18">
        <f t="shared" si="18"/>
        <v>0.64689265536723162</v>
      </c>
      <c r="K1047" s="21"/>
      <c r="L1047" s="21"/>
      <c r="M1047" s="6" t="s">
        <v>15</v>
      </c>
      <c r="N1047" s="21"/>
      <c r="O1047" s="21"/>
      <c r="P1047" s="6" t="s">
        <v>15</v>
      </c>
      <c r="Q1047" s="6"/>
    </row>
    <row r="1048" spans="1:17">
      <c r="A1048" s="13" t="s">
        <v>1084</v>
      </c>
      <c r="B1048" s="46"/>
      <c r="C1048" s="14">
        <v>5</v>
      </c>
      <c r="D1048" s="2" t="s">
        <v>1085</v>
      </c>
      <c r="E1048" s="6"/>
      <c r="F1048" s="6" t="s">
        <v>14</v>
      </c>
      <c r="G1048" s="4">
        <v>10.11</v>
      </c>
      <c r="H1048" s="37"/>
      <c r="I1048" s="17">
        <v>7</v>
      </c>
      <c r="J1048" s="18">
        <f t="shared" si="18"/>
        <v>0.3076162215628091</v>
      </c>
      <c r="K1048" s="21"/>
      <c r="L1048" s="21"/>
      <c r="M1048" s="6"/>
      <c r="N1048" s="21"/>
      <c r="O1048" s="21"/>
      <c r="P1048" s="6"/>
      <c r="Q1048" s="6"/>
    </row>
    <row r="1049" spans="1:17">
      <c r="A1049" s="13" t="s">
        <v>1086</v>
      </c>
      <c r="B1049" s="46"/>
      <c r="C1049" s="14">
        <v>4</v>
      </c>
      <c r="D1049" s="2" t="s">
        <v>1087</v>
      </c>
      <c r="E1049" s="6"/>
      <c r="F1049" s="6" t="s">
        <v>14</v>
      </c>
      <c r="G1049" s="4">
        <v>1.07</v>
      </c>
      <c r="H1049" s="37"/>
      <c r="I1049" s="17">
        <v>0.75</v>
      </c>
      <c r="J1049" s="18">
        <f t="shared" si="18"/>
        <v>0.2990654205607477</v>
      </c>
      <c r="K1049" s="21" t="s">
        <v>15</v>
      </c>
      <c r="L1049" s="21"/>
      <c r="M1049" s="6"/>
      <c r="N1049" s="21"/>
      <c r="O1049" s="21"/>
      <c r="P1049" s="6"/>
      <c r="Q1049" s="6"/>
    </row>
    <row r="1050" spans="1:17">
      <c r="A1050" s="13" t="s">
        <v>1088</v>
      </c>
      <c r="B1050" s="46"/>
      <c r="C1050" s="14">
        <v>2</v>
      </c>
      <c r="D1050" s="2" t="s">
        <v>1089</v>
      </c>
      <c r="E1050" s="6"/>
      <c r="F1050" s="6" t="s">
        <v>14</v>
      </c>
      <c r="G1050" s="4">
        <v>1.45</v>
      </c>
      <c r="H1050" s="37"/>
      <c r="I1050" s="17">
        <v>1</v>
      </c>
      <c r="J1050" s="18">
        <f t="shared" si="18"/>
        <v>0.31034482758620685</v>
      </c>
      <c r="K1050" s="21" t="s">
        <v>15</v>
      </c>
      <c r="L1050" s="21"/>
      <c r="M1050" s="6"/>
      <c r="N1050" s="21"/>
      <c r="O1050" s="21"/>
      <c r="P1050" s="6"/>
      <c r="Q1050" s="6"/>
    </row>
    <row r="1051" spans="1:17">
      <c r="A1051" s="13" t="s">
        <v>1090</v>
      </c>
      <c r="B1051" s="46"/>
      <c r="C1051" s="15">
        <v>3</v>
      </c>
      <c r="D1051" s="2" t="s">
        <v>1091</v>
      </c>
      <c r="E1051" s="6" t="s">
        <v>17</v>
      </c>
      <c r="F1051" s="6" t="s">
        <v>14</v>
      </c>
      <c r="G1051" s="4">
        <v>10.63</v>
      </c>
      <c r="H1051" s="37"/>
      <c r="I1051" s="17">
        <v>7.5</v>
      </c>
      <c r="J1051" s="18">
        <f t="shared" si="18"/>
        <v>0.29444967074317974</v>
      </c>
      <c r="K1051" s="21"/>
      <c r="L1051" s="21"/>
      <c r="M1051" s="6" t="s">
        <v>15</v>
      </c>
      <c r="N1051" s="21"/>
      <c r="O1051" s="21"/>
      <c r="P1051" s="6"/>
      <c r="Q1051" s="6"/>
    </row>
    <row r="1052" spans="1:17">
      <c r="A1052" s="13" t="s">
        <v>1092</v>
      </c>
      <c r="B1052" s="46"/>
      <c r="C1052" s="15">
        <v>2</v>
      </c>
      <c r="D1052" s="2" t="s">
        <v>1093</v>
      </c>
      <c r="E1052" s="6"/>
      <c r="F1052" s="6" t="s">
        <v>14</v>
      </c>
      <c r="G1052" s="4">
        <v>35.799999999999997</v>
      </c>
      <c r="H1052" s="37"/>
      <c r="I1052" s="17">
        <v>25</v>
      </c>
      <c r="J1052" s="18">
        <f t="shared" si="18"/>
        <v>0.30167597765363119</v>
      </c>
      <c r="K1052" s="21"/>
      <c r="L1052" s="21"/>
      <c r="M1052" s="6" t="s">
        <v>15</v>
      </c>
      <c r="N1052" s="21"/>
      <c r="O1052" s="21"/>
      <c r="P1052" s="6"/>
      <c r="Q1052" s="6"/>
    </row>
    <row r="1053" spans="1:17">
      <c r="A1053" s="13" t="s">
        <v>1094</v>
      </c>
      <c r="B1053" s="46"/>
      <c r="C1053" s="15">
        <v>3</v>
      </c>
      <c r="D1053" s="2" t="s">
        <v>1095</v>
      </c>
      <c r="E1053" s="6"/>
      <c r="F1053" s="6" t="s">
        <v>14</v>
      </c>
      <c r="G1053" s="4">
        <v>2.89</v>
      </c>
      <c r="H1053" s="37"/>
      <c r="I1053" s="17">
        <v>1.75</v>
      </c>
      <c r="J1053" s="18">
        <f t="shared" si="18"/>
        <v>0.39446366782006925</v>
      </c>
      <c r="K1053" s="21"/>
      <c r="L1053" s="21"/>
      <c r="M1053" s="6"/>
      <c r="N1053" s="21" t="s">
        <v>15</v>
      </c>
      <c r="O1053" s="21"/>
      <c r="P1053" s="6"/>
      <c r="Q1053" s="6"/>
    </row>
    <row r="1054" spans="1:17">
      <c r="A1054" s="13" t="s">
        <v>1096</v>
      </c>
      <c r="B1054" s="46"/>
      <c r="C1054" s="15">
        <v>105</v>
      </c>
      <c r="D1054" s="19" t="s">
        <v>1097</v>
      </c>
      <c r="E1054" s="21"/>
      <c r="F1054" s="21" t="s">
        <v>24</v>
      </c>
      <c r="G1054" s="4">
        <v>11.29</v>
      </c>
      <c r="H1054" s="37"/>
      <c r="I1054" s="17">
        <v>3.5</v>
      </c>
      <c r="J1054" s="18">
        <f t="shared" si="18"/>
        <v>0.68999114260407435</v>
      </c>
      <c r="K1054" s="21" t="s">
        <v>15</v>
      </c>
      <c r="L1054" s="21"/>
      <c r="M1054" s="21"/>
      <c r="N1054" s="21"/>
      <c r="O1054" s="21"/>
      <c r="P1054" s="21"/>
      <c r="Q1054" s="21"/>
    </row>
    <row r="1055" spans="1:17">
      <c r="A1055" s="13" t="s">
        <v>1098</v>
      </c>
      <c r="B1055" s="46"/>
      <c r="C1055" s="14">
        <v>6</v>
      </c>
      <c r="D1055" s="19" t="s">
        <v>1099</v>
      </c>
      <c r="E1055" s="21"/>
      <c r="F1055" s="21" t="s">
        <v>24</v>
      </c>
      <c r="G1055" s="4">
        <v>9.5299999999999994</v>
      </c>
      <c r="H1055" s="37"/>
      <c r="I1055" s="17">
        <v>5</v>
      </c>
      <c r="J1055" s="18">
        <f t="shared" si="18"/>
        <v>0.47534102833158443</v>
      </c>
      <c r="K1055" s="21"/>
      <c r="L1055" s="21"/>
      <c r="M1055" s="21" t="s">
        <v>15</v>
      </c>
      <c r="N1055" s="21" t="s">
        <v>15</v>
      </c>
      <c r="O1055" s="21" t="s">
        <v>15</v>
      </c>
      <c r="P1055" s="21"/>
      <c r="Q1055" s="21" t="s">
        <v>15</v>
      </c>
    </row>
    <row r="1056" spans="1:17">
      <c r="A1056" s="13" t="s">
        <v>1100</v>
      </c>
      <c r="B1056" s="46"/>
      <c r="C1056" s="14">
        <v>19</v>
      </c>
      <c r="D1056" s="2" t="s">
        <v>1101</v>
      </c>
      <c r="E1056" s="6"/>
      <c r="F1056" s="6" t="s">
        <v>14</v>
      </c>
      <c r="G1056" s="4">
        <v>4.6500000000000004</v>
      </c>
      <c r="H1056" s="37"/>
      <c r="I1056" s="17">
        <v>3.25</v>
      </c>
      <c r="J1056" s="18">
        <f t="shared" si="18"/>
        <v>0.30107526881720437</v>
      </c>
      <c r="K1056" s="21" t="s">
        <v>15</v>
      </c>
      <c r="L1056" s="21" t="s">
        <v>15</v>
      </c>
      <c r="M1056" s="6" t="s">
        <v>15</v>
      </c>
      <c r="N1056" s="21" t="s">
        <v>15</v>
      </c>
      <c r="O1056" s="21" t="s">
        <v>15</v>
      </c>
      <c r="P1056" s="6"/>
      <c r="Q1056" s="6" t="s">
        <v>15</v>
      </c>
    </row>
    <row r="1057" spans="1:17">
      <c r="A1057" s="13" t="s">
        <v>1102</v>
      </c>
      <c r="B1057" s="46"/>
      <c r="C1057" s="15">
        <v>20</v>
      </c>
      <c r="D1057" s="2" t="s">
        <v>1103</v>
      </c>
      <c r="E1057" s="6"/>
      <c r="F1057" s="6" t="s">
        <v>14</v>
      </c>
      <c r="G1057" s="4">
        <v>4.2300000000000004</v>
      </c>
      <c r="H1057" s="37"/>
      <c r="I1057" s="17">
        <v>2.75</v>
      </c>
      <c r="J1057" s="18">
        <f t="shared" si="18"/>
        <v>0.34988179669030739</v>
      </c>
      <c r="K1057" s="21" t="s">
        <v>15</v>
      </c>
      <c r="L1057" s="21" t="s">
        <v>15</v>
      </c>
      <c r="M1057" s="6" t="s">
        <v>15</v>
      </c>
      <c r="N1057" s="21" t="s">
        <v>15</v>
      </c>
      <c r="O1057" s="21" t="s">
        <v>15</v>
      </c>
      <c r="P1057" s="6"/>
      <c r="Q1057" s="6" t="s">
        <v>15</v>
      </c>
    </row>
    <row r="1058" spans="1:17">
      <c r="A1058" s="13" t="s">
        <v>1104</v>
      </c>
      <c r="B1058" s="46"/>
      <c r="C1058" s="15">
        <v>2</v>
      </c>
      <c r="D1058" s="2" t="s">
        <v>1105</v>
      </c>
      <c r="E1058" s="6"/>
      <c r="F1058" s="6" t="s">
        <v>14</v>
      </c>
      <c r="G1058" s="4">
        <v>4.82</v>
      </c>
      <c r="H1058" s="37"/>
      <c r="I1058" s="17">
        <v>3.1</v>
      </c>
      <c r="J1058" s="18">
        <f t="shared" si="18"/>
        <v>0.35684647302904571</v>
      </c>
      <c r="K1058" s="21"/>
      <c r="L1058" s="21" t="s">
        <v>15</v>
      </c>
      <c r="M1058" s="6" t="s">
        <v>15</v>
      </c>
      <c r="N1058" s="21"/>
      <c r="O1058" s="21" t="s">
        <v>15</v>
      </c>
      <c r="P1058" s="6" t="s">
        <v>15</v>
      </c>
      <c r="Q1058" s="6"/>
    </row>
    <row r="1059" spans="1:17">
      <c r="A1059" s="13" t="s">
        <v>1106</v>
      </c>
      <c r="B1059" s="46"/>
      <c r="C1059" s="14">
        <v>43</v>
      </c>
      <c r="D1059" s="2" t="s">
        <v>1107</v>
      </c>
      <c r="E1059" s="6"/>
      <c r="F1059" s="6" t="s">
        <v>14</v>
      </c>
      <c r="G1059" s="4">
        <v>1.58</v>
      </c>
      <c r="H1059" s="37"/>
      <c r="I1059" s="17">
        <v>1.25</v>
      </c>
      <c r="J1059" s="18">
        <f t="shared" si="18"/>
        <v>0.20886075949367089</v>
      </c>
      <c r="K1059" s="21" t="s">
        <v>15</v>
      </c>
      <c r="L1059" s="21" t="s">
        <v>15</v>
      </c>
      <c r="M1059" s="6" t="s">
        <v>15</v>
      </c>
      <c r="N1059" s="21" t="s">
        <v>15</v>
      </c>
      <c r="O1059" s="21" t="s">
        <v>15</v>
      </c>
      <c r="P1059" s="6" t="s">
        <v>15</v>
      </c>
      <c r="Q1059" s="6" t="s">
        <v>15</v>
      </c>
    </row>
    <row r="1060" spans="1:17">
      <c r="A1060" s="13" t="s">
        <v>1108</v>
      </c>
      <c r="B1060" s="46"/>
      <c r="C1060" s="14">
        <v>43</v>
      </c>
      <c r="D1060" s="2" t="s">
        <v>1109</v>
      </c>
      <c r="E1060" s="6"/>
      <c r="F1060" s="6" t="s">
        <v>14</v>
      </c>
      <c r="G1060" s="4">
        <v>0.84</v>
      </c>
      <c r="H1060" s="37"/>
      <c r="I1060" s="17">
        <v>0.55000000000000004</v>
      </c>
      <c r="J1060" s="18">
        <f t="shared" si="18"/>
        <v>0.34523809523809512</v>
      </c>
      <c r="K1060" s="21" t="s">
        <v>15</v>
      </c>
      <c r="L1060" s="21" t="s">
        <v>15</v>
      </c>
      <c r="M1060" s="6" t="s">
        <v>15</v>
      </c>
      <c r="N1060" s="21" t="s">
        <v>15</v>
      </c>
      <c r="O1060" s="21" t="s">
        <v>15</v>
      </c>
      <c r="P1060" s="6"/>
      <c r="Q1060" s="6" t="s">
        <v>15</v>
      </c>
    </row>
    <row r="1061" spans="1:17">
      <c r="A1061" s="13" t="s">
        <v>1110</v>
      </c>
      <c r="B1061" s="46"/>
      <c r="C1061" s="14">
        <v>2</v>
      </c>
      <c r="D1061" s="19" t="s">
        <v>1111</v>
      </c>
      <c r="E1061" s="21" t="s">
        <v>17</v>
      </c>
      <c r="F1061" s="6" t="s">
        <v>14</v>
      </c>
      <c r="G1061" s="17">
        <v>2.95</v>
      </c>
      <c r="H1061" s="38"/>
      <c r="I1061" s="17">
        <v>2.5</v>
      </c>
      <c r="J1061" s="18">
        <f t="shared" si="18"/>
        <v>0.15254237288135597</v>
      </c>
      <c r="K1061" s="21" t="s">
        <v>15</v>
      </c>
      <c r="L1061" s="21" t="s">
        <v>15</v>
      </c>
      <c r="M1061" s="21" t="s">
        <v>15</v>
      </c>
      <c r="N1061" s="21" t="s">
        <v>15</v>
      </c>
      <c r="O1061" s="21" t="s">
        <v>15</v>
      </c>
      <c r="P1061" s="21"/>
      <c r="Q1061" s="21" t="s">
        <v>15</v>
      </c>
    </row>
    <row r="1062" spans="1:17">
      <c r="A1062" s="13" t="s">
        <v>1112</v>
      </c>
      <c r="B1062" s="46"/>
      <c r="C1062" s="14">
        <v>90</v>
      </c>
      <c r="D1062" s="2" t="s">
        <v>1113</v>
      </c>
      <c r="E1062" s="6" t="s">
        <v>17</v>
      </c>
      <c r="F1062" s="6" t="s">
        <v>24</v>
      </c>
      <c r="G1062" s="4">
        <v>2.95</v>
      </c>
      <c r="H1062" s="37"/>
      <c r="I1062" s="17">
        <v>1.25</v>
      </c>
      <c r="J1062" s="18">
        <f t="shared" si="18"/>
        <v>0.57627118644067798</v>
      </c>
      <c r="K1062" s="21" t="s">
        <v>15</v>
      </c>
      <c r="L1062" s="21"/>
      <c r="M1062" s="6" t="s">
        <v>15</v>
      </c>
      <c r="N1062" s="21"/>
      <c r="O1062" s="21"/>
      <c r="P1062" s="6"/>
      <c r="Q1062" s="6" t="s">
        <v>15</v>
      </c>
    </row>
    <row r="1063" spans="1:17">
      <c r="A1063" s="13" t="s">
        <v>1114</v>
      </c>
      <c r="B1063" s="46"/>
      <c r="C1063" s="14">
        <v>1</v>
      </c>
      <c r="D1063" s="2" t="s">
        <v>1115</v>
      </c>
      <c r="E1063" s="6"/>
      <c r="F1063" s="6" t="s">
        <v>14</v>
      </c>
      <c r="G1063" s="4">
        <v>1.71</v>
      </c>
      <c r="H1063" s="37"/>
      <c r="I1063" s="17">
        <v>1.25</v>
      </c>
      <c r="J1063" s="18">
        <f t="shared" si="18"/>
        <v>0.26900584795321636</v>
      </c>
      <c r="K1063" s="21"/>
      <c r="L1063" s="21" t="s">
        <v>15</v>
      </c>
      <c r="M1063" s="6" t="s">
        <v>15</v>
      </c>
      <c r="N1063" s="21"/>
      <c r="O1063" s="21" t="s">
        <v>15</v>
      </c>
      <c r="P1063" s="6"/>
      <c r="Q1063" s="6" t="s">
        <v>15</v>
      </c>
    </row>
    <row r="1064" spans="1:17">
      <c r="A1064" s="13" t="s">
        <v>1116</v>
      </c>
      <c r="B1064" s="46"/>
      <c r="C1064" s="15">
        <v>42</v>
      </c>
      <c r="D1064" s="2" t="s">
        <v>1117</v>
      </c>
      <c r="E1064" s="6"/>
      <c r="F1064" s="6" t="s">
        <v>14</v>
      </c>
      <c r="G1064" s="4">
        <v>1.29</v>
      </c>
      <c r="H1064" s="37"/>
      <c r="I1064" s="17">
        <v>0.75</v>
      </c>
      <c r="J1064" s="18">
        <f t="shared" si="18"/>
        <v>0.41860465116279066</v>
      </c>
      <c r="K1064" s="21" t="s">
        <v>15</v>
      </c>
      <c r="L1064" s="21" t="s">
        <v>15</v>
      </c>
      <c r="M1064" s="6" t="s">
        <v>15</v>
      </c>
      <c r="N1064" s="21"/>
      <c r="O1064" s="21"/>
      <c r="P1064" s="6"/>
      <c r="Q1064" s="6"/>
    </row>
    <row r="1065" spans="1:17">
      <c r="A1065" s="13" t="s">
        <v>1118</v>
      </c>
      <c r="B1065" s="46"/>
      <c r="C1065" s="15">
        <v>6</v>
      </c>
      <c r="D1065" s="2" t="s">
        <v>1119</v>
      </c>
      <c r="E1065" s="6" t="s">
        <v>17</v>
      </c>
      <c r="F1065" s="6" t="s">
        <v>14</v>
      </c>
      <c r="G1065" s="4">
        <v>4.95</v>
      </c>
      <c r="H1065" s="37"/>
      <c r="I1065" s="17">
        <v>3.5</v>
      </c>
      <c r="J1065" s="18">
        <f t="shared" si="18"/>
        <v>0.29292929292929293</v>
      </c>
      <c r="K1065" s="21"/>
      <c r="L1065" s="21" t="s">
        <v>15</v>
      </c>
      <c r="M1065" s="6"/>
      <c r="N1065" s="21"/>
      <c r="O1065" s="21" t="s">
        <v>15</v>
      </c>
      <c r="P1065" s="6" t="s">
        <v>15</v>
      </c>
      <c r="Q1065" s="6"/>
    </row>
    <row r="1066" spans="1:17">
      <c r="A1066" s="13" t="s">
        <v>1120</v>
      </c>
      <c r="B1066" s="46"/>
      <c r="C1066" s="14">
        <v>49</v>
      </c>
      <c r="D1066" s="2" t="s">
        <v>1121</v>
      </c>
      <c r="E1066" s="6"/>
      <c r="F1066" s="6" t="s">
        <v>24</v>
      </c>
      <c r="G1066" s="4">
        <v>1.97</v>
      </c>
      <c r="H1066" s="37"/>
      <c r="I1066" s="17">
        <v>1.35</v>
      </c>
      <c r="J1066" s="18">
        <f t="shared" si="18"/>
        <v>0.31472081218274106</v>
      </c>
      <c r="K1066" s="21" t="s">
        <v>15</v>
      </c>
      <c r="L1066" s="21"/>
      <c r="M1066" s="6"/>
      <c r="N1066" s="21"/>
      <c r="O1066" s="21"/>
      <c r="P1066" s="6"/>
      <c r="Q1066" s="6"/>
    </row>
    <row r="1067" spans="1:17">
      <c r="A1067" s="13" t="s">
        <v>1122</v>
      </c>
      <c r="B1067" s="46"/>
      <c r="C1067" s="15">
        <v>25</v>
      </c>
      <c r="D1067" s="2" t="s">
        <v>1123</v>
      </c>
      <c r="E1067" s="6"/>
      <c r="F1067" s="6" t="s">
        <v>14</v>
      </c>
      <c r="G1067" s="4">
        <v>2.65</v>
      </c>
      <c r="H1067" s="37"/>
      <c r="I1067" s="17">
        <v>1.6</v>
      </c>
      <c r="J1067" s="18">
        <f t="shared" si="18"/>
        <v>0.39622641509433953</v>
      </c>
      <c r="K1067" s="21"/>
      <c r="L1067" s="21"/>
      <c r="M1067" s="6"/>
      <c r="N1067" s="21" t="s">
        <v>15</v>
      </c>
      <c r="O1067" s="21" t="s">
        <v>15</v>
      </c>
      <c r="P1067" s="6"/>
      <c r="Q1067" s="6" t="s">
        <v>15</v>
      </c>
    </row>
    <row r="1068" spans="1:17">
      <c r="A1068" s="13" t="s">
        <v>1124</v>
      </c>
      <c r="B1068" s="46"/>
      <c r="C1068" s="14">
        <v>29</v>
      </c>
      <c r="D1068" s="2" t="s">
        <v>1125</v>
      </c>
      <c r="E1068" s="6" t="s">
        <v>17</v>
      </c>
      <c r="F1068" s="6" t="s">
        <v>14</v>
      </c>
      <c r="G1068" s="4">
        <v>2.95</v>
      </c>
      <c r="H1068" s="37"/>
      <c r="I1068" s="17">
        <v>1.5</v>
      </c>
      <c r="J1068" s="18">
        <f t="shared" si="18"/>
        <v>0.49152542372881358</v>
      </c>
      <c r="K1068" s="21" t="s">
        <v>15</v>
      </c>
      <c r="L1068" s="21" t="s">
        <v>15</v>
      </c>
      <c r="M1068" s="6" t="s">
        <v>15</v>
      </c>
      <c r="N1068" s="21" t="s">
        <v>15</v>
      </c>
      <c r="O1068" s="21" t="s">
        <v>15</v>
      </c>
      <c r="P1068" s="6"/>
      <c r="Q1068" s="6" t="s">
        <v>15</v>
      </c>
    </row>
    <row r="1069" spans="1:17">
      <c r="A1069" s="13" t="s">
        <v>1126</v>
      </c>
      <c r="B1069" s="46"/>
      <c r="C1069" s="14">
        <v>15</v>
      </c>
      <c r="D1069" s="2" t="s">
        <v>1127</v>
      </c>
      <c r="E1069" s="6"/>
      <c r="F1069" s="6" t="s">
        <v>14</v>
      </c>
      <c r="G1069" s="4">
        <v>2</v>
      </c>
      <c r="H1069" s="37"/>
      <c r="I1069" s="17">
        <v>1.4</v>
      </c>
      <c r="J1069" s="18">
        <f t="shared" si="18"/>
        <v>0.30000000000000004</v>
      </c>
      <c r="K1069" s="21" t="s">
        <v>15</v>
      </c>
      <c r="L1069" s="21"/>
      <c r="M1069" s="6"/>
      <c r="N1069" s="21"/>
      <c r="O1069" s="21"/>
      <c r="P1069" s="6"/>
      <c r="Q1069" s="6"/>
    </row>
    <row r="1070" spans="1:17">
      <c r="A1070" s="13" t="s">
        <v>1128</v>
      </c>
      <c r="B1070" s="46"/>
      <c r="C1070" s="15">
        <v>0</v>
      </c>
      <c r="D1070" s="2" t="s">
        <v>1129</v>
      </c>
      <c r="E1070" s="6"/>
      <c r="F1070" s="6" t="s">
        <v>14</v>
      </c>
      <c r="G1070" s="4">
        <v>0.55000000000000004</v>
      </c>
      <c r="H1070" s="37"/>
      <c r="I1070" s="17">
        <v>0.4</v>
      </c>
      <c r="J1070" s="18">
        <f t="shared" si="18"/>
        <v>0.27272727272727271</v>
      </c>
      <c r="K1070" s="21"/>
      <c r="L1070" s="21" t="s">
        <v>15</v>
      </c>
      <c r="M1070" s="6" t="s">
        <v>15</v>
      </c>
      <c r="N1070" s="21" t="s">
        <v>15</v>
      </c>
      <c r="O1070" s="21" t="s">
        <v>15</v>
      </c>
      <c r="P1070" s="6" t="s">
        <v>15</v>
      </c>
      <c r="Q1070" s="6" t="s">
        <v>15</v>
      </c>
    </row>
    <row r="1071" spans="1:17">
      <c r="A1071" s="13" t="s">
        <v>1130</v>
      </c>
      <c r="B1071" s="46"/>
      <c r="C1071" s="15">
        <v>5</v>
      </c>
      <c r="D1071" s="2" t="s">
        <v>1131</v>
      </c>
      <c r="E1071" s="6"/>
      <c r="F1071" s="6" t="s">
        <v>14</v>
      </c>
      <c r="G1071" s="4">
        <v>3.34</v>
      </c>
      <c r="H1071" s="37"/>
      <c r="I1071" s="17">
        <v>2.35</v>
      </c>
      <c r="J1071" s="18">
        <f t="shared" si="18"/>
        <v>0.29640718562874246</v>
      </c>
      <c r="K1071" s="21" t="s">
        <v>15</v>
      </c>
      <c r="L1071" s="21"/>
      <c r="M1071" s="6"/>
      <c r="N1071" s="21"/>
      <c r="O1071" s="21"/>
      <c r="P1071" s="6"/>
      <c r="Q1071" s="6"/>
    </row>
    <row r="1072" spans="1:17">
      <c r="A1072" s="13" t="s">
        <v>1132</v>
      </c>
      <c r="B1072" s="46"/>
      <c r="C1072" s="14">
        <v>7</v>
      </c>
      <c r="D1072" s="2" t="s">
        <v>1133</v>
      </c>
      <c r="E1072" s="6"/>
      <c r="F1072" s="6" t="s">
        <v>14</v>
      </c>
      <c r="G1072" s="4">
        <v>3.95</v>
      </c>
      <c r="H1072" s="37"/>
      <c r="I1072" s="17">
        <v>2.6</v>
      </c>
      <c r="J1072" s="18">
        <f t="shared" si="18"/>
        <v>0.34177215189873422</v>
      </c>
      <c r="K1072" s="21"/>
      <c r="L1072" s="21" t="s">
        <v>15</v>
      </c>
      <c r="M1072" s="6"/>
      <c r="N1072" s="21"/>
      <c r="O1072" s="21" t="s">
        <v>15</v>
      </c>
      <c r="P1072" s="6" t="s">
        <v>15</v>
      </c>
      <c r="Q1072" s="6" t="s">
        <v>15</v>
      </c>
    </row>
    <row r="1073" spans="1:17">
      <c r="A1073" s="13" t="s">
        <v>1134</v>
      </c>
      <c r="B1073" s="46" t="s">
        <v>1477</v>
      </c>
      <c r="C1073" s="14">
        <v>4</v>
      </c>
      <c r="D1073" s="2" t="s">
        <v>1135</v>
      </c>
      <c r="E1073" s="6"/>
      <c r="F1073" s="6" t="s">
        <v>14</v>
      </c>
      <c r="G1073" s="4">
        <v>2.2999999999999998</v>
      </c>
      <c r="H1073" s="37"/>
      <c r="I1073" s="17">
        <v>1.6</v>
      </c>
      <c r="J1073" s="18">
        <f t="shared" si="18"/>
        <v>0.30434782608695643</v>
      </c>
      <c r="K1073" s="21"/>
      <c r="L1073" s="21"/>
      <c r="M1073" s="6"/>
      <c r="N1073" s="21"/>
      <c r="O1073" s="21"/>
      <c r="P1073" s="6" t="s">
        <v>15</v>
      </c>
      <c r="Q1073" s="6" t="s">
        <v>15</v>
      </c>
    </row>
    <row r="1074" spans="1:17">
      <c r="A1074" s="13" t="s">
        <v>1136</v>
      </c>
      <c r="B1074" s="46" t="s">
        <v>1477</v>
      </c>
      <c r="C1074" s="15">
        <v>10</v>
      </c>
      <c r="D1074" s="19" t="s">
        <v>1137</v>
      </c>
      <c r="E1074" s="21"/>
      <c r="F1074" s="6" t="s">
        <v>14</v>
      </c>
      <c r="G1074" s="4">
        <v>4.2</v>
      </c>
      <c r="H1074" s="37"/>
      <c r="I1074" s="17">
        <v>2.8</v>
      </c>
      <c r="J1074" s="18">
        <f t="shared" ref="J1074:J1128" si="19">1-(I1074/G1074)</f>
        <v>0.33333333333333337</v>
      </c>
      <c r="K1074" s="21"/>
      <c r="L1074" s="21"/>
      <c r="M1074" s="21"/>
      <c r="N1074" s="21"/>
      <c r="O1074" s="21"/>
      <c r="P1074" s="21"/>
      <c r="Q1074" s="21"/>
    </row>
    <row r="1075" spans="1:17">
      <c r="A1075" s="13" t="s">
        <v>1138</v>
      </c>
      <c r="B1075" s="46"/>
      <c r="C1075" s="15">
        <v>25</v>
      </c>
      <c r="D1075" s="19" t="s">
        <v>1139</v>
      </c>
      <c r="E1075" s="21"/>
      <c r="F1075" s="21" t="s">
        <v>24</v>
      </c>
      <c r="G1075" s="4">
        <v>0.99</v>
      </c>
      <c r="H1075" s="37"/>
      <c r="I1075" s="17">
        <v>0.5</v>
      </c>
      <c r="J1075" s="18">
        <f t="shared" si="19"/>
        <v>0.49494949494949492</v>
      </c>
      <c r="K1075" s="21" t="s">
        <v>15</v>
      </c>
      <c r="L1075" s="21" t="s">
        <v>15</v>
      </c>
      <c r="M1075" s="21"/>
      <c r="N1075" s="21"/>
      <c r="O1075" s="21"/>
      <c r="P1075" s="21"/>
      <c r="Q1075" s="21"/>
    </row>
    <row r="1076" spans="1:17">
      <c r="A1076" s="13" t="s">
        <v>1140</v>
      </c>
      <c r="B1076" s="46"/>
      <c r="C1076" s="14">
        <v>100</v>
      </c>
      <c r="D1076" s="19" t="s">
        <v>1141</v>
      </c>
      <c r="E1076" s="21"/>
      <c r="F1076" s="21" t="s">
        <v>24</v>
      </c>
      <c r="G1076" s="4">
        <v>0.61</v>
      </c>
      <c r="H1076" s="37"/>
      <c r="I1076" s="17">
        <v>0.3</v>
      </c>
      <c r="J1076" s="18">
        <f t="shared" si="19"/>
        <v>0.50819672131147542</v>
      </c>
      <c r="K1076" s="21"/>
      <c r="L1076" s="21" t="s">
        <v>15</v>
      </c>
      <c r="M1076" s="21" t="s">
        <v>15</v>
      </c>
      <c r="N1076" s="21"/>
      <c r="O1076" s="21" t="s">
        <v>15</v>
      </c>
      <c r="P1076" s="21"/>
      <c r="Q1076" s="21" t="s">
        <v>15</v>
      </c>
    </row>
    <row r="1077" spans="1:17">
      <c r="A1077" s="13" t="s">
        <v>1140</v>
      </c>
      <c r="B1077" s="46"/>
      <c r="C1077" s="15">
        <v>4</v>
      </c>
      <c r="D1077" s="2" t="s">
        <v>1142</v>
      </c>
      <c r="E1077" s="6"/>
      <c r="F1077" s="21" t="s">
        <v>24</v>
      </c>
      <c r="G1077" s="4">
        <v>61</v>
      </c>
      <c r="H1077" s="37"/>
      <c r="I1077" s="17">
        <v>24</v>
      </c>
      <c r="J1077" s="18">
        <f t="shared" si="19"/>
        <v>0.60655737704918034</v>
      </c>
      <c r="K1077" s="21"/>
      <c r="L1077" s="21" t="s">
        <v>15</v>
      </c>
      <c r="M1077" s="6" t="s">
        <v>15</v>
      </c>
      <c r="N1077" s="21"/>
      <c r="O1077" s="21" t="s">
        <v>15</v>
      </c>
      <c r="P1077" s="6"/>
      <c r="Q1077" s="6" t="s">
        <v>15</v>
      </c>
    </row>
    <row r="1078" spans="1:17">
      <c r="A1078" s="13" t="s">
        <v>1143</v>
      </c>
      <c r="B1078" s="46"/>
      <c r="C1078" s="14">
        <v>150</v>
      </c>
      <c r="D1078" s="19" t="s">
        <v>1144</v>
      </c>
      <c r="E1078" s="21"/>
      <c r="F1078" s="21" t="s">
        <v>24</v>
      </c>
      <c r="G1078" s="4">
        <v>0.54</v>
      </c>
      <c r="H1078" s="37"/>
      <c r="I1078" s="17">
        <v>0.3</v>
      </c>
      <c r="J1078" s="18">
        <f t="shared" si="19"/>
        <v>0.44444444444444453</v>
      </c>
      <c r="K1078" s="21"/>
      <c r="L1078" s="21" t="s">
        <v>15</v>
      </c>
      <c r="M1078" s="21"/>
      <c r="N1078" s="21"/>
      <c r="O1078" s="21"/>
      <c r="P1078" s="21"/>
      <c r="Q1078" s="21"/>
    </row>
    <row r="1079" spans="1:17">
      <c r="A1079" s="13" t="s">
        <v>1143</v>
      </c>
      <c r="B1079" s="46"/>
      <c r="C1079" s="14">
        <v>250</v>
      </c>
      <c r="D1079" s="19" t="s">
        <v>1145</v>
      </c>
      <c r="E1079" s="21"/>
      <c r="F1079" s="21" t="s">
        <v>24</v>
      </c>
      <c r="G1079" s="4">
        <v>0.99</v>
      </c>
      <c r="H1079" s="37"/>
      <c r="I1079" s="17">
        <v>0.5</v>
      </c>
      <c r="J1079" s="18">
        <f t="shared" si="19"/>
        <v>0.49494949494949492</v>
      </c>
      <c r="K1079" s="21"/>
      <c r="L1079" s="21" t="s">
        <v>15</v>
      </c>
      <c r="M1079" s="21"/>
      <c r="N1079" s="21"/>
      <c r="O1079" s="21"/>
      <c r="P1079" s="21"/>
      <c r="Q1079" s="21"/>
    </row>
    <row r="1080" spans="1:17">
      <c r="A1080" s="13" t="s">
        <v>1146</v>
      </c>
      <c r="B1080" s="46"/>
      <c r="C1080" s="14">
        <v>31</v>
      </c>
      <c r="D1080" s="19" t="s">
        <v>1147</v>
      </c>
      <c r="E1080" s="21"/>
      <c r="F1080" s="21" t="s">
        <v>14</v>
      </c>
      <c r="G1080" s="22">
        <v>1.24</v>
      </c>
      <c r="H1080" s="39"/>
      <c r="I1080" s="17">
        <v>0.6</v>
      </c>
      <c r="J1080" s="18">
        <f t="shared" si="19"/>
        <v>0.5161290322580645</v>
      </c>
      <c r="K1080" s="21" t="s">
        <v>15</v>
      </c>
      <c r="L1080" s="21" t="s">
        <v>15</v>
      </c>
      <c r="M1080" s="21" t="s">
        <v>15</v>
      </c>
      <c r="N1080" s="21" t="s">
        <v>15</v>
      </c>
      <c r="O1080" s="21" t="s">
        <v>15</v>
      </c>
      <c r="P1080" s="21" t="s">
        <v>15</v>
      </c>
      <c r="Q1080" s="21" t="s">
        <v>15</v>
      </c>
    </row>
    <row r="1081" spans="1:17">
      <c r="A1081" s="13" t="s">
        <v>1148</v>
      </c>
      <c r="B1081" s="46"/>
      <c r="C1081" s="15">
        <v>56</v>
      </c>
      <c r="D1081" s="19" t="s">
        <v>1149</v>
      </c>
      <c r="E1081" s="21"/>
      <c r="F1081" s="21" t="s">
        <v>24</v>
      </c>
      <c r="G1081" s="4">
        <v>1.54</v>
      </c>
      <c r="H1081" s="37"/>
      <c r="I1081" s="17">
        <v>0.75</v>
      </c>
      <c r="J1081" s="18">
        <f t="shared" si="19"/>
        <v>0.51298701298701299</v>
      </c>
      <c r="K1081" s="21" t="s">
        <v>15</v>
      </c>
      <c r="L1081" s="21" t="s">
        <v>15</v>
      </c>
      <c r="M1081" s="21"/>
      <c r="N1081" s="21" t="s">
        <v>15</v>
      </c>
      <c r="O1081" s="21" t="s">
        <v>15</v>
      </c>
      <c r="P1081" s="21" t="s">
        <v>15</v>
      </c>
      <c r="Q1081" s="21" t="s">
        <v>15</v>
      </c>
    </row>
    <row r="1082" spans="1:17">
      <c r="A1082" s="13" t="s">
        <v>1150</v>
      </c>
      <c r="B1082" s="46"/>
      <c r="C1082" s="15">
        <v>138</v>
      </c>
      <c r="D1082" s="19" t="s">
        <v>1151</v>
      </c>
      <c r="E1082" s="21"/>
      <c r="F1082" s="21" t="s">
        <v>24</v>
      </c>
      <c r="G1082" s="17">
        <v>0.7</v>
      </c>
      <c r="H1082" s="38"/>
      <c r="I1082" s="17">
        <v>0.5</v>
      </c>
      <c r="J1082" s="18">
        <f t="shared" si="19"/>
        <v>0.2857142857142857</v>
      </c>
      <c r="K1082" s="21" t="s">
        <v>15</v>
      </c>
      <c r="L1082" s="21" t="s">
        <v>15</v>
      </c>
      <c r="M1082" s="21" t="s">
        <v>15</v>
      </c>
      <c r="N1082" s="21" t="s">
        <v>15</v>
      </c>
      <c r="O1082" s="21" t="s">
        <v>15</v>
      </c>
      <c r="P1082" s="21" t="s">
        <v>15</v>
      </c>
      <c r="Q1082" s="21" t="s">
        <v>15</v>
      </c>
    </row>
    <row r="1083" spans="1:17">
      <c r="A1083" s="13" t="s">
        <v>1152</v>
      </c>
      <c r="B1083" s="46"/>
      <c r="C1083" s="15">
        <v>14</v>
      </c>
      <c r="D1083" s="2" t="s">
        <v>1153</v>
      </c>
      <c r="E1083" s="6"/>
      <c r="F1083" s="21" t="s">
        <v>24</v>
      </c>
      <c r="G1083" s="22">
        <v>3.13</v>
      </c>
      <c r="H1083" s="39"/>
      <c r="I1083" s="17">
        <v>2.2000000000000002</v>
      </c>
      <c r="J1083" s="18">
        <f t="shared" si="19"/>
        <v>0.29712460063897761</v>
      </c>
      <c r="K1083" s="21" t="s">
        <v>15</v>
      </c>
      <c r="L1083" s="21" t="s">
        <v>15</v>
      </c>
      <c r="M1083" s="6" t="s">
        <v>15</v>
      </c>
      <c r="N1083" s="21" t="s">
        <v>15</v>
      </c>
      <c r="O1083" s="21" t="s">
        <v>15</v>
      </c>
      <c r="P1083" s="6" t="s">
        <v>15</v>
      </c>
      <c r="Q1083" s="6" t="s">
        <v>15</v>
      </c>
    </row>
    <row r="1084" spans="1:17">
      <c r="A1084" s="13" t="s">
        <v>1154</v>
      </c>
      <c r="B1084" s="46"/>
      <c r="C1084" s="14">
        <v>21</v>
      </c>
      <c r="D1084" s="2" t="s">
        <v>1155</v>
      </c>
      <c r="E1084" s="6"/>
      <c r="F1084" s="6" t="s">
        <v>14</v>
      </c>
      <c r="G1084" s="4">
        <v>1.47</v>
      </c>
      <c r="H1084" s="37"/>
      <c r="I1084" s="17">
        <v>0.9</v>
      </c>
      <c r="J1084" s="18">
        <f t="shared" si="19"/>
        <v>0.38775510204081631</v>
      </c>
      <c r="K1084" s="21" t="s">
        <v>15</v>
      </c>
      <c r="L1084" s="21" t="s">
        <v>15</v>
      </c>
      <c r="M1084" s="6" t="s">
        <v>15</v>
      </c>
      <c r="N1084" s="21" t="s">
        <v>15</v>
      </c>
      <c r="O1084" s="21" t="s">
        <v>15</v>
      </c>
      <c r="P1084" s="6" t="s">
        <v>15</v>
      </c>
      <c r="Q1084" s="6" t="s">
        <v>15</v>
      </c>
    </row>
    <row r="1085" spans="1:17">
      <c r="A1085" s="13" t="s">
        <v>1156</v>
      </c>
      <c r="B1085" s="46"/>
      <c r="C1085" s="15">
        <v>53</v>
      </c>
      <c r="D1085" s="19" t="s">
        <v>1157</v>
      </c>
      <c r="E1085" s="21"/>
      <c r="F1085" s="6" t="s">
        <v>14</v>
      </c>
      <c r="G1085" s="17">
        <v>4.17</v>
      </c>
      <c r="H1085" s="38"/>
      <c r="I1085" s="17">
        <v>2.25</v>
      </c>
      <c r="J1085" s="18">
        <f t="shared" si="19"/>
        <v>0.46043165467625902</v>
      </c>
      <c r="K1085" s="21" t="s">
        <v>15</v>
      </c>
      <c r="L1085" s="21" t="s">
        <v>15</v>
      </c>
      <c r="M1085" s="21" t="s">
        <v>15</v>
      </c>
      <c r="N1085" s="21" t="s">
        <v>15</v>
      </c>
      <c r="O1085" s="21" t="s">
        <v>15</v>
      </c>
      <c r="P1085" s="21" t="s">
        <v>15</v>
      </c>
      <c r="Q1085" s="21" t="s">
        <v>15</v>
      </c>
    </row>
    <row r="1086" spans="1:17">
      <c r="A1086" s="13" t="s">
        <v>1158</v>
      </c>
      <c r="B1086" s="46"/>
      <c r="C1086" s="15">
        <v>14</v>
      </c>
      <c r="D1086" s="2" t="s">
        <v>1159</v>
      </c>
      <c r="E1086" s="6"/>
      <c r="F1086" s="6" t="s">
        <v>14</v>
      </c>
      <c r="G1086" s="17">
        <v>1.02</v>
      </c>
      <c r="H1086" s="38"/>
      <c r="I1086" s="17">
        <v>0.65</v>
      </c>
      <c r="J1086" s="18">
        <f t="shared" si="19"/>
        <v>0.36274509803921573</v>
      </c>
      <c r="K1086" s="21" t="s">
        <v>15</v>
      </c>
      <c r="L1086" s="21" t="s">
        <v>15</v>
      </c>
      <c r="M1086" s="6" t="s">
        <v>15</v>
      </c>
      <c r="N1086" s="21" t="s">
        <v>15</v>
      </c>
      <c r="O1086" s="21" t="s">
        <v>15</v>
      </c>
      <c r="P1086" s="6" t="s">
        <v>15</v>
      </c>
      <c r="Q1086" s="6" t="s">
        <v>15</v>
      </c>
    </row>
    <row r="1087" spans="1:17">
      <c r="A1087" s="13" t="s">
        <v>1160</v>
      </c>
      <c r="B1087" s="46"/>
      <c r="C1087" s="15">
        <v>15</v>
      </c>
      <c r="D1087" s="2" t="s">
        <v>1161</v>
      </c>
      <c r="E1087" s="6"/>
      <c r="F1087" s="6" t="s">
        <v>14</v>
      </c>
      <c r="G1087" s="4">
        <v>2.88</v>
      </c>
      <c r="H1087" s="37"/>
      <c r="I1087" s="17">
        <v>2</v>
      </c>
      <c r="J1087" s="18">
        <f t="shared" si="19"/>
        <v>0.30555555555555558</v>
      </c>
      <c r="K1087" s="21" t="s">
        <v>15</v>
      </c>
      <c r="L1087" s="21" t="s">
        <v>15</v>
      </c>
      <c r="M1087" s="6" t="s">
        <v>15</v>
      </c>
      <c r="N1087" s="21" t="s">
        <v>15</v>
      </c>
      <c r="O1087" s="21" t="s">
        <v>15</v>
      </c>
      <c r="P1087" s="6"/>
      <c r="Q1087" s="6"/>
    </row>
    <row r="1088" spans="1:17">
      <c r="A1088" s="13" t="s">
        <v>1162</v>
      </c>
      <c r="B1088" s="46"/>
      <c r="C1088" s="15">
        <v>32</v>
      </c>
      <c r="D1088" s="2" t="s">
        <v>1163</v>
      </c>
      <c r="E1088" s="6"/>
      <c r="F1088" s="6" t="s">
        <v>14</v>
      </c>
      <c r="G1088" s="4">
        <v>2.86</v>
      </c>
      <c r="H1088" s="37"/>
      <c r="I1088" s="17">
        <v>2</v>
      </c>
      <c r="J1088" s="18">
        <f t="shared" si="19"/>
        <v>0.30069930069930062</v>
      </c>
      <c r="K1088" s="21" t="s">
        <v>15</v>
      </c>
      <c r="L1088" s="21" t="s">
        <v>15</v>
      </c>
      <c r="M1088" s="6" t="s">
        <v>15</v>
      </c>
      <c r="N1088" s="21" t="s">
        <v>15</v>
      </c>
      <c r="O1088" s="21" t="s">
        <v>15</v>
      </c>
      <c r="P1088" s="6" t="s">
        <v>15</v>
      </c>
      <c r="Q1088" s="6" t="s">
        <v>15</v>
      </c>
    </row>
    <row r="1089" spans="1:17">
      <c r="A1089" s="13" t="s">
        <v>1164</v>
      </c>
      <c r="B1089" s="46"/>
      <c r="C1089" s="14">
        <v>55</v>
      </c>
      <c r="D1089" s="19" t="s">
        <v>1165</v>
      </c>
      <c r="E1089" s="21"/>
      <c r="F1089" s="6" t="s">
        <v>14</v>
      </c>
      <c r="G1089" s="4">
        <v>1.62</v>
      </c>
      <c r="H1089" s="37"/>
      <c r="I1089" s="17">
        <v>1</v>
      </c>
      <c r="J1089" s="18">
        <f t="shared" si="19"/>
        <v>0.38271604938271608</v>
      </c>
      <c r="K1089" s="21" t="s">
        <v>15</v>
      </c>
      <c r="L1089" s="21" t="s">
        <v>15</v>
      </c>
      <c r="M1089" s="21" t="s">
        <v>15</v>
      </c>
      <c r="N1089" s="21" t="s">
        <v>15</v>
      </c>
      <c r="O1089" s="21" t="s">
        <v>15</v>
      </c>
      <c r="P1089" s="21" t="s">
        <v>15</v>
      </c>
      <c r="Q1089" s="21"/>
    </row>
    <row r="1090" spans="1:17">
      <c r="A1090" s="13" t="s">
        <v>1166</v>
      </c>
      <c r="B1090" s="46"/>
      <c r="C1090" s="15">
        <v>8</v>
      </c>
      <c r="D1090" s="19" t="s">
        <v>1167</v>
      </c>
      <c r="E1090" s="21"/>
      <c r="F1090" s="6" t="s">
        <v>14</v>
      </c>
      <c r="G1090" s="17">
        <v>1.1200000000000001</v>
      </c>
      <c r="H1090" s="38"/>
      <c r="I1090" s="17">
        <v>0.75</v>
      </c>
      <c r="J1090" s="18">
        <f t="shared" si="19"/>
        <v>0.3303571428571429</v>
      </c>
      <c r="K1090" s="21"/>
      <c r="L1090" s="21"/>
      <c r="M1090" s="21" t="s">
        <v>15</v>
      </c>
      <c r="N1090" s="21"/>
      <c r="O1090" s="21"/>
      <c r="P1090" s="21"/>
      <c r="Q1090" s="21"/>
    </row>
    <row r="1091" spans="1:17">
      <c r="A1091" s="13" t="s">
        <v>1168</v>
      </c>
      <c r="B1091" s="46"/>
      <c r="C1091" s="14">
        <v>4</v>
      </c>
      <c r="D1091" s="19" t="s">
        <v>1169</v>
      </c>
      <c r="E1091" s="21"/>
      <c r="F1091" s="6" t="s">
        <v>14</v>
      </c>
      <c r="G1091" s="17">
        <v>1.44</v>
      </c>
      <c r="H1091" s="38"/>
      <c r="I1091" s="17">
        <v>0.9</v>
      </c>
      <c r="J1091" s="18">
        <f t="shared" si="19"/>
        <v>0.375</v>
      </c>
      <c r="K1091" s="21"/>
      <c r="L1091" s="21"/>
      <c r="M1091" s="21"/>
      <c r="N1091" s="21"/>
      <c r="O1091" s="21"/>
      <c r="P1091" s="21"/>
      <c r="Q1091" s="21"/>
    </row>
    <row r="1092" spans="1:17">
      <c r="A1092" s="13" t="s">
        <v>1170</v>
      </c>
      <c r="B1092" s="46"/>
      <c r="C1092" s="15">
        <v>11</v>
      </c>
      <c r="D1092" s="2" t="s">
        <v>1171</v>
      </c>
      <c r="E1092" s="6"/>
      <c r="F1092" s="6" t="s">
        <v>14</v>
      </c>
      <c r="G1092" s="4">
        <v>2.81</v>
      </c>
      <c r="H1092" s="37"/>
      <c r="I1092" s="17">
        <v>1.85</v>
      </c>
      <c r="J1092" s="18">
        <f t="shared" si="19"/>
        <v>0.34163701067615659</v>
      </c>
      <c r="K1092" s="21"/>
      <c r="L1092" s="21"/>
      <c r="M1092" s="6"/>
      <c r="N1092" s="21"/>
      <c r="O1092" s="21"/>
      <c r="P1092" s="6"/>
      <c r="Q1092" s="6"/>
    </row>
    <row r="1093" spans="1:17">
      <c r="A1093" s="13" t="s">
        <v>1172</v>
      </c>
      <c r="B1093" s="46"/>
      <c r="C1093" s="14">
        <v>13</v>
      </c>
      <c r="D1093" s="19" t="s">
        <v>1173</v>
      </c>
      <c r="E1093" s="6"/>
      <c r="F1093" s="6" t="s">
        <v>14</v>
      </c>
      <c r="G1093" s="4">
        <v>1.1499999999999999</v>
      </c>
      <c r="H1093" s="37"/>
      <c r="I1093" s="17">
        <v>0.5</v>
      </c>
      <c r="J1093" s="18">
        <f t="shared" si="19"/>
        <v>0.56521739130434778</v>
      </c>
      <c r="K1093" s="21" t="s">
        <v>15</v>
      </c>
      <c r="L1093" s="21" t="s">
        <v>15</v>
      </c>
      <c r="M1093" s="6" t="s">
        <v>15</v>
      </c>
      <c r="N1093" s="21" t="s">
        <v>15</v>
      </c>
      <c r="O1093" s="21" t="s">
        <v>15</v>
      </c>
      <c r="P1093" s="6" t="s">
        <v>15</v>
      </c>
      <c r="Q1093" s="6" t="s">
        <v>15</v>
      </c>
    </row>
    <row r="1094" spans="1:17">
      <c r="A1094" s="13" t="s">
        <v>1174</v>
      </c>
      <c r="B1094" s="46">
        <v>2297</v>
      </c>
      <c r="C1094" s="15">
        <v>1</v>
      </c>
      <c r="D1094" s="2" t="s">
        <v>1175</v>
      </c>
      <c r="E1094" s="6"/>
      <c r="F1094" s="6" t="s">
        <v>246</v>
      </c>
      <c r="G1094" s="4">
        <v>270.95999999999998</v>
      </c>
      <c r="H1094" s="37"/>
      <c r="I1094" s="17">
        <v>158</v>
      </c>
      <c r="J1094" s="18">
        <f t="shared" si="19"/>
        <v>0.4168881015648066</v>
      </c>
      <c r="K1094" s="21"/>
      <c r="L1094" s="21"/>
      <c r="M1094" s="6"/>
      <c r="N1094" s="21"/>
      <c r="O1094" s="21"/>
      <c r="P1094" s="6"/>
      <c r="Q1094" s="6"/>
    </row>
    <row r="1095" spans="1:17">
      <c r="A1095" s="13" t="s">
        <v>1176</v>
      </c>
      <c r="B1095" s="46"/>
      <c r="C1095" s="15">
        <v>1</v>
      </c>
      <c r="D1095" s="2" t="s">
        <v>1177</v>
      </c>
      <c r="E1095" s="6"/>
      <c r="F1095" s="6" t="s">
        <v>246</v>
      </c>
      <c r="G1095" s="4">
        <v>219.5</v>
      </c>
      <c r="H1095" s="37"/>
      <c r="I1095" s="17">
        <v>140</v>
      </c>
      <c r="J1095" s="18">
        <f t="shared" si="19"/>
        <v>0.36218678815489747</v>
      </c>
      <c r="K1095" s="21"/>
      <c r="L1095" s="21"/>
      <c r="M1095" s="6"/>
      <c r="N1095" s="21"/>
      <c r="O1095" s="21" t="s">
        <v>15</v>
      </c>
      <c r="P1095" s="6" t="s">
        <v>15</v>
      </c>
      <c r="Q1095" s="6"/>
    </row>
    <row r="1096" spans="1:17">
      <c r="A1096" s="13" t="s">
        <v>1178</v>
      </c>
      <c r="B1096" s="46">
        <v>2297</v>
      </c>
      <c r="C1096" s="15">
        <v>1</v>
      </c>
      <c r="D1096" s="2" t="s">
        <v>1179</v>
      </c>
      <c r="E1096" s="6" t="s">
        <v>17</v>
      </c>
      <c r="F1096" s="6" t="s">
        <v>246</v>
      </c>
      <c r="G1096" s="4">
        <v>259.25</v>
      </c>
      <c r="H1096" s="37"/>
      <c r="I1096" s="17">
        <v>140</v>
      </c>
      <c r="J1096" s="18">
        <f t="shared" si="19"/>
        <v>0.45998071359691417</v>
      </c>
      <c r="K1096" s="21"/>
      <c r="L1096" s="21"/>
      <c r="M1096" s="6"/>
      <c r="N1096" s="21"/>
      <c r="O1096" s="21" t="s">
        <v>15</v>
      </c>
      <c r="P1096" s="6"/>
      <c r="Q1096" s="6"/>
    </row>
    <row r="1097" spans="1:17">
      <c r="A1097" s="13" t="s">
        <v>1180</v>
      </c>
      <c r="B1097" s="46"/>
      <c r="C1097" s="15">
        <v>1</v>
      </c>
      <c r="D1097" s="2" t="s">
        <v>1181</v>
      </c>
      <c r="E1097" s="6"/>
      <c r="F1097" s="6" t="s">
        <v>1182</v>
      </c>
      <c r="G1097" s="4">
        <v>244.25</v>
      </c>
      <c r="H1097" s="37"/>
      <c r="I1097" s="17">
        <v>125</v>
      </c>
      <c r="J1097" s="18">
        <f t="shared" si="19"/>
        <v>0.48822927328556809</v>
      </c>
      <c r="K1097" s="26"/>
      <c r="L1097" s="26" t="s">
        <v>15</v>
      </c>
      <c r="M1097" s="6"/>
      <c r="N1097" s="26"/>
      <c r="O1097" s="26"/>
      <c r="P1097" s="6"/>
      <c r="Q1097" s="6"/>
    </row>
    <row r="1098" spans="1:17">
      <c r="A1098" s="13" t="s">
        <v>1183</v>
      </c>
      <c r="B1098" s="46"/>
      <c r="C1098" s="14">
        <v>2</v>
      </c>
      <c r="D1098" s="2" t="s">
        <v>1184</v>
      </c>
      <c r="E1098" s="6"/>
      <c r="F1098" s="6" t="s">
        <v>86</v>
      </c>
      <c r="G1098" s="4">
        <v>24.66</v>
      </c>
      <c r="H1098" s="37"/>
      <c r="I1098" s="17">
        <v>5</v>
      </c>
      <c r="J1098" s="18">
        <f t="shared" si="19"/>
        <v>0.79724249797242497</v>
      </c>
      <c r="K1098" s="21"/>
      <c r="L1098" s="21"/>
      <c r="M1098" s="6"/>
      <c r="N1098" s="21"/>
      <c r="O1098" s="21"/>
      <c r="P1098" s="6"/>
      <c r="Q1098" s="6"/>
    </row>
    <row r="1099" spans="1:17">
      <c r="A1099" s="13" t="s">
        <v>1185</v>
      </c>
      <c r="B1099" s="46"/>
      <c r="C1099" s="14">
        <v>1</v>
      </c>
      <c r="D1099" s="2" t="s">
        <v>1186</v>
      </c>
      <c r="E1099" s="6"/>
      <c r="F1099" s="6" t="s">
        <v>86</v>
      </c>
      <c r="G1099" s="4">
        <v>20.61</v>
      </c>
      <c r="H1099" s="37"/>
      <c r="I1099" s="17">
        <v>5</v>
      </c>
      <c r="J1099" s="18">
        <f t="shared" si="19"/>
        <v>0.75739932071809801</v>
      </c>
      <c r="K1099" s="21"/>
      <c r="L1099" s="21"/>
      <c r="M1099" s="6"/>
      <c r="N1099" s="21"/>
      <c r="O1099" s="21"/>
      <c r="P1099" s="6"/>
      <c r="Q1099" s="6"/>
    </row>
    <row r="1100" spans="1:17">
      <c r="A1100" s="13" t="s">
        <v>1187</v>
      </c>
      <c r="B1100" s="46"/>
      <c r="C1100" s="15">
        <v>1</v>
      </c>
      <c r="D1100" s="2" t="s">
        <v>1188</v>
      </c>
      <c r="E1100" s="6"/>
      <c r="F1100" s="6" t="s">
        <v>86</v>
      </c>
      <c r="G1100" s="4">
        <v>35.979999999999997</v>
      </c>
      <c r="H1100" s="37"/>
      <c r="I1100" s="17">
        <v>5</v>
      </c>
      <c r="J1100" s="18">
        <f t="shared" si="19"/>
        <v>0.86103390772651478</v>
      </c>
      <c r="K1100" s="21"/>
      <c r="L1100" s="21"/>
      <c r="M1100" s="6" t="s">
        <v>15</v>
      </c>
      <c r="N1100" s="21"/>
      <c r="O1100" s="21"/>
      <c r="P1100" s="6"/>
      <c r="Q1100" s="6"/>
    </row>
    <row r="1101" spans="1:17">
      <c r="A1101" s="13" t="s">
        <v>1189</v>
      </c>
      <c r="B1101" s="46"/>
      <c r="C1101" s="15">
        <v>1</v>
      </c>
      <c r="D1101" s="2" t="s">
        <v>1188</v>
      </c>
      <c r="E1101" s="6"/>
      <c r="F1101" s="6" t="s">
        <v>86</v>
      </c>
      <c r="G1101" s="4">
        <v>35.979999999999997</v>
      </c>
      <c r="H1101" s="37"/>
      <c r="I1101" s="17">
        <v>5</v>
      </c>
      <c r="J1101" s="18">
        <f t="shared" si="19"/>
        <v>0.86103390772651478</v>
      </c>
      <c r="K1101" s="21"/>
      <c r="L1101" s="21"/>
      <c r="M1101" s="6" t="s">
        <v>15</v>
      </c>
      <c r="N1101" s="21"/>
      <c r="O1101" s="21"/>
      <c r="P1101" s="6"/>
      <c r="Q1101" s="6"/>
    </row>
    <row r="1102" spans="1:17">
      <c r="A1102" s="13" t="s">
        <v>1190</v>
      </c>
      <c r="B1102" s="46"/>
      <c r="C1102" s="15">
        <v>2</v>
      </c>
      <c r="D1102" s="2" t="s">
        <v>1191</v>
      </c>
      <c r="E1102" s="6"/>
      <c r="F1102" s="6" t="s">
        <v>86</v>
      </c>
      <c r="G1102" s="4">
        <v>13.61</v>
      </c>
      <c r="H1102" s="37"/>
      <c r="I1102" s="17">
        <v>5</v>
      </c>
      <c r="J1102" s="18">
        <f t="shared" si="19"/>
        <v>0.63262307127112416</v>
      </c>
      <c r="K1102" s="21"/>
      <c r="L1102" s="21"/>
      <c r="M1102" s="6"/>
      <c r="N1102" s="21"/>
      <c r="O1102" s="21"/>
      <c r="P1102" s="6"/>
      <c r="Q1102" s="6"/>
    </row>
    <row r="1103" spans="1:17">
      <c r="A1103" s="13" t="s">
        <v>1192</v>
      </c>
      <c r="B1103" s="46"/>
      <c r="C1103" s="14">
        <v>1</v>
      </c>
      <c r="D1103" s="2" t="s">
        <v>1193</v>
      </c>
      <c r="E1103" s="6"/>
      <c r="F1103" s="6" t="s">
        <v>86</v>
      </c>
      <c r="G1103" s="4">
        <v>7.93</v>
      </c>
      <c r="H1103" s="37"/>
      <c r="I1103" s="17">
        <v>4</v>
      </c>
      <c r="J1103" s="18">
        <f t="shared" si="19"/>
        <v>0.49558638083228246</v>
      </c>
      <c r="K1103" s="21"/>
      <c r="L1103" s="21" t="s">
        <v>15</v>
      </c>
      <c r="M1103" s="6"/>
      <c r="N1103" s="21"/>
      <c r="O1103" s="21"/>
      <c r="P1103" s="6"/>
      <c r="Q1103" s="6"/>
    </row>
    <row r="1104" spans="1:17">
      <c r="A1104" s="13" t="s">
        <v>1194</v>
      </c>
      <c r="B1104" s="46"/>
      <c r="C1104" s="14">
        <v>2</v>
      </c>
      <c r="D1104" s="2" t="s">
        <v>1195</v>
      </c>
      <c r="E1104" s="6"/>
      <c r="F1104" s="6" t="s">
        <v>86</v>
      </c>
      <c r="G1104" s="4">
        <v>7.65</v>
      </c>
      <c r="H1104" s="37"/>
      <c r="I1104" s="17">
        <v>4</v>
      </c>
      <c r="J1104" s="18">
        <f t="shared" si="19"/>
        <v>0.47712418300653592</v>
      </c>
      <c r="K1104" s="21"/>
      <c r="L1104" s="21"/>
      <c r="M1104" s="6"/>
      <c r="N1104" s="21"/>
      <c r="O1104" s="21"/>
      <c r="P1104" s="6"/>
      <c r="Q1104" s="6" t="s">
        <v>15</v>
      </c>
    </row>
    <row r="1105" spans="1:17">
      <c r="A1105" s="13" t="s">
        <v>1194</v>
      </c>
      <c r="B1105" s="46"/>
      <c r="C1105" s="15">
        <v>1</v>
      </c>
      <c r="D1105" s="2" t="s">
        <v>1196</v>
      </c>
      <c r="E1105" s="6"/>
      <c r="F1105" s="6" t="s">
        <v>86</v>
      </c>
      <c r="G1105" s="4">
        <v>7.65</v>
      </c>
      <c r="H1105" s="37"/>
      <c r="I1105" s="17">
        <v>4</v>
      </c>
      <c r="J1105" s="18">
        <f t="shared" si="19"/>
        <v>0.47712418300653592</v>
      </c>
      <c r="K1105" s="21"/>
      <c r="L1105" s="21"/>
      <c r="M1105" s="6" t="s">
        <v>15</v>
      </c>
      <c r="N1105" s="21"/>
      <c r="O1105" s="21"/>
      <c r="P1105" s="6"/>
      <c r="Q1105" s="6"/>
    </row>
    <row r="1106" spans="1:17">
      <c r="A1106" s="13" t="s">
        <v>1197</v>
      </c>
      <c r="B1106" s="46"/>
      <c r="C1106" s="15">
        <v>1</v>
      </c>
      <c r="D1106" s="2" t="s">
        <v>1198</v>
      </c>
      <c r="E1106" s="6"/>
      <c r="F1106" s="6" t="s">
        <v>86</v>
      </c>
      <c r="G1106" s="4">
        <v>18.399999999999999</v>
      </c>
      <c r="H1106" s="37"/>
      <c r="I1106" s="17">
        <v>5</v>
      </c>
      <c r="J1106" s="18">
        <f t="shared" si="19"/>
        <v>0.72826086956521729</v>
      </c>
      <c r="K1106" s="21"/>
      <c r="L1106" s="21"/>
      <c r="M1106" s="6"/>
      <c r="N1106" s="21" t="s">
        <v>15</v>
      </c>
      <c r="O1106" s="21" t="s">
        <v>15</v>
      </c>
      <c r="P1106" s="6" t="s">
        <v>15</v>
      </c>
      <c r="Q1106" s="6"/>
    </row>
    <row r="1107" spans="1:17">
      <c r="A1107" s="13" t="s">
        <v>1199</v>
      </c>
      <c r="B1107" s="46"/>
      <c r="C1107" s="14">
        <v>3</v>
      </c>
      <c r="D1107" s="2" t="s">
        <v>1200</v>
      </c>
      <c r="E1107" s="6"/>
      <c r="F1107" s="6" t="s">
        <v>86</v>
      </c>
      <c r="G1107" s="4">
        <v>15.89</v>
      </c>
      <c r="H1107" s="37"/>
      <c r="I1107" s="17">
        <v>4</v>
      </c>
      <c r="J1107" s="18">
        <f t="shared" si="19"/>
        <v>0.74826935179358089</v>
      </c>
      <c r="K1107" s="21"/>
      <c r="L1107" s="21"/>
      <c r="M1107" s="6"/>
      <c r="N1107" s="21"/>
      <c r="O1107" s="21" t="s">
        <v>15</v>
      </c>
      <c r="P1107" s="6"/>
      <c r="Q1107" s="6"/>
    </row>
    <row r="1108" spans="1:17">
      <c r="A1108" s="13" t="s">
        <v>1201</v>
      </c>
      <c r="B1108" s="46"/>
      <c r="C1108" s="14">
        <v>2</v>
      </c>
      <c r="D1108" s="2" t="s">
        <v>1202</v>
      </c>
      <c r="E1108" s="6"/>
      <c r="F1108" s="6" t="s">
        <v>86</v>
      </c>
      <c r="G1108" s="4">
        <v>16.61</v>
      </c>
      <c r="H1108" s="37"/>
      <c r="I1108" s="17">
        <v>5</v>
      </c>
      <c r="J1108" s="18">
        <f t="shared" si="19"/>
        <v>0.69897652016857315</v>
      </c>
      <c r="K1108" s="21"/>
      <c r="L1108" s="21"/>
      <c r="M1108" s="6"/>
      <c r="N1108" s="21"/>
      <c r="O1108" s="21"/>
      <c r="P1108" s="6"/>
      <c r="Q1108" s="6" t="s">
        <v>15</v>
      </c>
    </row>
    <row r="1109" spans="1:17">
      <c r="A1109" s="13" t="s">
        <v>1203</v>
      </c>
      <c r="B1109" s="46"/>
      <c r="C1109" s="15">
        <v>1</v>
      </c>
      <c r="D1109" s="2" t="s">
        <v>1204</v>
      </c>
      <c r="E1109" s="6"/>
      <c r="F1109" s="6" t="s">
        <v>86</v>
      </c>
      <c r="G1109" s="4">
        <v>19.649999999999999</v>
      </c>
      <c r="H1109" s="37"/>
      <c r="I1109" s="17">
        <v>5</v>
      </c>
      <c r="J1109" s="18">
        <f t="shared" si="19"/>
        <v>0.74554707379134855</v>
      </c>
      <c r="K1109" s="21"/>
      <c r="L1109" s="21"/>
      <c r="M1109" s="6"/>
      <c r="N1109" s="21"/>
      <c r="O1109" s="21"/>
      <c r="P1109" s="6"/>
      <c r="Q1109" s="6"/>
    </row>
    <row r="1110" spans="1:17">
      <c r="A1110" s="13" t="s">
        <v>1205</v>
      </c>
      <c r="B1110" s="46"/>
      <c r="C1110" s="14">
        <v>1</v>
      </c>
      <c r="D1110" s="2" t="s">
        <v>1206</v>
      </c>
      <c r="E1110" s="6"/>
      <c r="F1110" s="6" t="s">
        <v>86</v>
      </c>
      <c r="G1110" s="4">
        <v>12.91</v>
      </c>
      <c r="H1110" s="37"/>
      <c r="I1110" s="17">
        <v>3</v>
      </c>
      <c r="J1110" s="18">
        <f t="shared" si="19"/>
        <v>0.76762199845081336</v>
      </c>
      <c r="K1110" s="21"/>
      <c r="L1110" s="21"/>
      <c r="M1110" s="6"/>
      <c r="N1110" s="21" t="s">
        <v>15</v>
      </c>
      <c r="O1110" s="21"/>
      <c r="P1110" s="6"/>
      <c r="Q1110" s="6"/>
    </row>
    <row r="1111" spans="1:17">
      <c r="A1111" s="13" t="s">
        <v>1207</v>
      </c>
      <c r="B1111" s="46"/>
      <c r="C1111" s="14">
        <v>2</v>
      </c>
      <c r="D1111" s="2" t="s">
        <v>1208</v>
      </c>
      <c r="E1111" s="6"/>
      <c r="F1111" s="6" t="s">
        <v>1209</v>
      </c>
      <c r="G1111" s="4">
        <v>13.02</v>
      </c>
      <c r="H1111" s="37"/>
      <c r="I1111" s="17">
        <v>3</v>
      </c>
      <c r="J1111" s="18">
        <f t="shared" si="19"/>
        <v>0.7695852534562212</v>
      </c>
      <c r="K1111" s="21"/>
      <c r="L1111" s="21"/>
      <c r="M1111" s="6"/>
      <c r="N1111" s="21" t="s">
        <v>15</v>
      </c>
      <c r="O1111" s="21" t="s">
        <v>15</v>
      </c>
      <c r="P1111" s="6"/>
      <c r="Q1111" s="6"/>
    </row>
    <row r="1112" spans="1:17">
      <c r="A1112" s="13" t="s">
        <v>1210</v>
      </c>
      <c r="B1112" s="46"/>
      <c r="C1112" s="14">
        <v>1</v>
      </c>
      <c r="D1112" s="2" t="s">
        <v>1211</v>
      </c>
      <c r="E1112" s="6"/>
      <c r="F1112" s="6" t="s">
        <v>86</v>
      </c>
      <c r="G1112" s="4">
        <v>13.35</v>
      </c>
      <c r="H1112" s="37"/>
      <c r="I1112" s="17">
        <v>1</v>
      </c>
      <c r="J1112" s="18">
        <f t="shared" si="19"/>
        <v>0.92509363295880154</v>
      </c>
      <c r="K1112" s="21"/>
      <c r="L1112" s="21"/>
      <c r="M1112" s="6"/>
      <c r="N1112" s="21"/>
      <c r="O1112" s="21"/>
      <c r="P1112" s="6"/>
      <c r="Q1112" s="6"/>
    </row>
    <row r="1113" spans="1:17">
      <c r="A1113" s="13" t="s">
        <v>1212</v>
      </c>
      <c r="B1113" s="46"/>
      <c r="C1113" s="15">
        <v>5</v>
      </c>
      <c r="D1113" s="2" t="s">
        <v>1213</v>
      </c>
      <c r="E1113" s="6"/>
      <c r="F1113" s="6" t="s">
        <v>1209</v>
      </c>
      <c r="G1113" s="4">
        <v>5.76</v>
      </c>
      <c r="H1113" s="37"/>
      <c r="I1113" s="17">
        <v>2</v>
      </c>
      <c r="J1113" s="18">
        <f t="shared" si="19"/>
        <v>0.65277777777777779</v>
      </c>
      <c r="K1113" s="21"/>
      <c r="L1113" s="21"/>
      <c r="M1113" s="6"/>
      <c r="N1113" s="21"/>
      <c r="O1113" s="21"/>
      <c r="P1113" s="6"/>
      <c r="Q1113" s="6"/>
    </row>
    <row r="1114" spans="1:17">
      <c r="A1114" s="13" t="s">
        <v>1214</v>
      </c>
      <c r="B1114" s="46"/>
      <c r="C1114" s="14">
        <v>1</v>
      </c>
      <c r="D1114" s="2" t="s">
        <v>1206</v>
      </c>
      <c r="E1114" s="6"/>
      <c r="F1114" s="6" t="s">
        <v>86</v>
      </c>
      <c r="G1114" s="4">
        <v>12.91</v>
      </c>
      <c r="H1114" s="37"/>
      <c r="I1114" s="17">
        <v>5</v>
      </c>
      <c r="J1114" s="18">
        <f t="shared" si="19"/>
        <v>0.61270333075135552</v>
      </c>
      <c r="K1114" s="21"/>
      <c r="L1114" s="21"/>
      <c r="M1114" s="6"/>
      <c r="N1114" s="21" t="s">
        <v>15</v>
      </c>
      <c r="O1114" s="21"/>
      <c r="P1114" s="6"/>
      <c r="Q1114" s="6"/>
    </row>
    <row r="1115" spans="1:17">
      <c r="A1115" s="13" t="s">
        <v>1215</v>
      </c>
      <c r="B1115" s="46"/>
      <c r="C1115" s="15">
        <v>1</v>
      </c>
      <c r="D1115" s="2" t="s">
        <v>1216</v>
      </c>
      <c r="E1115" s="6"/>
      <c r="F1115" s="6" t="s">
        <v>86</v>
      </c>
      <c r="G1115" s="4">
        <v>14.03</v>
      </c>
      <c r="H1115" s="37"/>
      <c r="I1115" s="17">
        <v>5</v>
      </c>
      <c r="J1115" s="18">
        <f t="shared" si="19"/>
        <v>0.64362081254454739</v>
      </c>
      <c r="K1115" s="21"/>
      <c r="L1115" s="21"/>
      <c r="M1115" s="6"/>
      <c r="N1115" s="21" t="s">
        <v>15</v>
      </c>
      <c r="O1115" s="21" t="s">
        <v>15</v>
      </c>
      <c r="P1115" s="6" t="s">
        <v>15</v>
      </c>
      <c r="Q1115" s="6" t="s">
        <v>15</v>
      </c>
    </row>
    <row r="1116" spans="1:17">
      <c r="A1116" s="13" t="s">
        <v>1217</v>
      </c>
      <c r="B1116" s="46"/>
      <c r="C1116" s="15">
        <v>4</v>
      </c>
      <c r="D1116" s="2" t="s">
        <v>1218</v>
      </c>
      <c r="E1116" s="6"/>
      <c r="F1116" s="6" t="s">
        <v>86</v>
      </c>
      <c r="G1116" s="4">
        <v>13.02</v>
      </c>
      <c r="H1116" s="37"/>
      <c r="I1116" s="17">
        <v>5</v>
      </c>
      <c r="J1116" s="18">
        <f t="shared" si="19"/>
        <v>0.61597542242703529</v>
      </c>
      <c r="K1116" s="21"/>
      <c r="L1116" s="21"/>
      <c r="M1116" s="6"/>
      <c r="N1116" s="21" t="s">
        <v>15</v>
      </c>
      <c r="O1116" s="21" t="s">
        <v>15</v>
      </c>
      <c r="P1116" s="6"/>
      <c r="Q1116" s="6"/>
    </row>
    <row r="1117" spans="1:17">
      <c r="A1117" s="13" t="s">
        <v>1219</v>
      </c>
      <c r="B1117" s="46"/>
      <c r="C1117" s="14">
        <v>1</v>
      </c>
      <c r="D1117" s="2" t="s">
        <v>1220</v>
      </c>
      <c r="E1117" s="6"/>
      <c r="F1117" s="6" t="s">
        <v>86</v>
      </c>
      <c r="G1117" s="4">
        <v>16.34</v>
      </c>
      <c r="H1117" s="37"/>
      <c r="I1117" s="17">
        <v>5</v>
      </c>
      <c r="J1117" s="18">
        <f t="shared" si="19"/>
        <v>0.6940024479804161</v>
      </c>
      <c r="K1117" s="21"/>
      <c r="L1117" s="21" t="s">
        <v>15</v>
      </c>
      <c r="M1117" s="6" t="s">
        <v>15</v>
      </c>
      <c r="N1117" s="21"/>
      <c r="O1117" s="21"/>
      <c r="P1117" s="6"/>
      <c r="Q1117" s="6" t="s">
        <v>15</v>
      </c>
    </row>
    <row r="1118" spans="1:17">
      <c r="A1118" s="13" t="s">
        <v>1221</v>
      </c>
      <c r="B1118" s="46"/>
      <c r="C1118" s="15">
        <v>1</v>
      </c>
      <c r="D1118" s="2" t="s">
        <v>1222</v>
      </c>
      <c r="E1118" s="6"/>
      <c r="F1118" s="6" t="s">
        <v>86</v>
      </c>
      <c r="G1118" s="4">
        <v>9.4700000000000006</v>
      </c>
      <c r="H1118" s="37"/>
      <c r="I1118" s="17">
        <v>4</v>
      </c>
      <c r="J1118" s="18">
        <f t="shared" si="19"/>
        <v>0.57761351636747627</v>
      </c>
      <c r="K1118" s="21"/>
      <c r="L1118" s="21"/>
      <c r="M1118" s="6"/>
      <c r="N1118" s="21"/>
      <c r="O1118" s="21"/>
      <c r="P1118" s="6"/>
      <c r="Q1118" s="6"/>
    </row>
    <row r="1119" spans="1:17">
      <c r="A1119" s="13" t="s">
        <v>1223</v>
      </c>
      <c r="B1119" s="46"/>
      <c r="C1119" s="15">
        <v>1</v>
      </c>
      <c r="D1119" s="2" t="s">
        <v>1224</v>
      </c>
      <c r="E1119" s="6"/>
      <c r="F1119" s="6" t="s">
        <v>86</v>
      </c>
      <c r="G1119" s="4">
        <v>10.44</v>
      </c>
      <c r="H1119" s="37"/>
      <c r="I1119" s="17">
        <v>4</v>
      </c>
      <c r="J1119" s="18">
        <f t="shared" si="19"/>
        <v>0.61685823754789271</v>
      </c>
      <c r="K1119" s="21"/>
      <c r="L1119" s="21"/>
      <c r="M1119" s="6"/>
      <c r="N1119" s="21"/>
      <c r="O1119" s="21"/>
      <c r="P1119" s="6"/>
      <c r="Q1119" s="6"/>
    </row>
    <row r="1120" spans="1:17">
      <c r="A1120" s="13" t="s">
        <v>1225</v>
      </c>
      <c r="B1120" s="46"/>
      <c r="C1120" s="15">
        <v>1</v>
      </c>
      <c r="D1120" s="2" t="s">
        <v>1226</v>
      </c>
      <c r="E1120" s="6"/>
      <c r="F1120" s="6" t="s">
        <v>86</v>
      </c>
      <c r="G1120" s="4">
        <v>16.68</v>
      </c>
      <c r="H1120" s="37"/>
      <c r="I1120" s="17">
        <v>5</v>
      </c>
      <c r="J1120" s="18">
        <f t="shared" si="19"/>
        <v>0.70023980815347719</v>
      </c>
      <c r="K1120" s="21"/>
      <c r="L1120" s="21"/>
      <c r="M1120" s="6"/>
      <c r="N1120" s="21"/>
      <c r="O1120" s="21"/>
      <c r="P1120" s="6" t="s">
        <v>15</v>
      </c>
      <c r="Q1120" s="6"/>
    </row>
    <row r="1121" spans="1:17">
      <c r="A1121" s="13" t="s">
        <v>1227</v>
      </c>
      <c r="B1121" s="46"/>
      <c r="C1121" s="14">
        <v>1</v>
      </c>
      <c r="D1121" s="2" t="s">
        <v>1228</v>
      </c>
      <c r="E1121" s="6"/>
      <c r="F1121" s="6" t="s">
        <v>86</v>
      </c>
      <c r="G1121" s="4">
        <v>11.04</v>
      </c>
      <c r="H1121" s="37"/>
      <c r="I1121" s="17">
        <v>4</v>
      </c>
      <c r="J1121" s="18">
        <f t="shared" si="19"/>
        <v>0.6376811594202898</v>
      </c>
      <c r="K1121" s="21"/>
      <c r="L1121" s="21"/>
      <c r="M1121" s="6"/>
      <c r="N1121" s="21"/>
      <c r="O1121" s="21"/>
      <c r="P1121" s="6"/>
      <c r="Q1121" s="6"/>
    </row>
    <row r="1122" spans="1:17">
      <c r="A1122" s="13" t="s">
        <v>1229</v>
      </c>
      <c r="B1122" s="46"/>
      <c r="C1122" s="15">
        <v>1</v>
      </c>
      <c r="D1122" s="2" t="s">
        <v>1230</v>
      </c>
      <c r="E1122" s="6"/>
      <c r="F1122" s="6" t="s">
        <v>86</v>
      </c>
      <c r="G1122" s="4">
        <v>13.16</v>
      </c>
      <c r="H1122" s="37"/>
      <c r="I1122" s="17">
        <v>5</v>
      </c>
      <c r="J1122" s="18">
        <f t="shared" si="19"/>
        <v>0.62006079027355621</v>
      </c>
      <c r="K1122" s="21"/>
      <c r="L1122" s="21"/>
      <c r="M1122" s="6"/>
      <c r="N1122" s="21"/>
      <c r="O1122" s="21"/>
      <c r="P1122" s="6"/>
      <c r="Q1122" s="6"/>
    </row>
    <row r="1123" spans="1:17">
      <c r="A1123" s="13" t="s">
        <v>1231</v>
      </c>
      <c r="B1123" s="46"/>
      <c r="C1123" s="15">
        <v>1</v>
      </c>
      <c r="D1123" s="2" t="s">
        <v>1232</v>
      </c>
      <c r="E1123" s="6"/>
      <c r="F1123" s="6" t="s">
        <v>86</v>
      </c>
      <c r="G1123" s="4">
        <v>28.71</v>
      </c>
      <c r="H1123" s="37"/>
      <c r="I1123" s="17">
        <v>6</v>
      </c>
      <c r="J1123" s="18">
        <f t="shared" si="19"/>
        <v>0.79101358411703238</v>
      </c>
      <c r="K1123" s="21"/>
      <c r="L1123" s="21"/>
      <c r="M1123" s="6"/>
      <c r="N1123" s="21"/>
      <c r="O1123" s="21"/>
      <c r="P1123" s="6"/>
      <c r="Q1123" s="6"/>
    </row>
    <row r="1124" spans="1:17">
      <c r="A1124" s="13" t="s">
        <v>1233</v>
      </c>
      <c r="B1124" s="46"/>
      <c r="C1124" s="14">
        <v>2</v>
      </c>
      <c r="D1124" s="2" t="s">
        <v>1234</v>
      </c>
      <c r="E1124" s="6"/>
      <c r="F1124" s="6" t="s">
        <v>86</v>
      </c>
      <c r="G1124" s="4">
        <v>17.82</v>
      </c>
      <c r="H1124" s="37"/>
      <c r="I1124" s="17">
        <v>5</v>
      </c>
      <c r="J1124" s="18">
        <f t="shared" si="19"/>
        <v>0.71941638608305269</v>
      </c>
      <c r="K1124" s="21"/>
      <c r="L1124" s="21"/>
      <c r="M1124" s="6"/>
      <c r="N1124" s="21" t="s">
        <v>15</v>
      </c>
      <c r="O1124" s="21"/>
      <c r="P1124" s="6"/>
      <c r="Q1124" s="6"/>
    </row>
    <row r="1125" spans="1:17">
      <c r="A1125" s="13" t="s">
        <v>1235</v>
      </c>
      <c r="B1125" s="46"/>
      <c r="C1125" s="14">
        <v>1</v>
      </c>
      <c r="D1125" s="2" t="s">
        <v>1236</v>
      </c>
      <c r="E1125" s="6"/>
      <c r="F1125" s="6" t="s">
        <v>86</v>
      </c>
      <c r="G1125" s="4">
        <v>7.18</v>
      </c>
      <c r="H1125" s="37"/>
      <c r="I1125" s="17">
        <v>3</v>
      </c>
      <c r="J1125" s="18">
        <f t="shared" si="19"/>
        <v>0.5821727019498607</v>
      </c>
      <c r="K1125" s="21"/>
      <c r="L1125" s="21"/>
      <c r="M1125" s="6"/>
      <c r="N1125" s="21" t="s">
        <v>15</v>
      </c>
      <c r="O1125" s="21" t="s">
        <v>15</v>
      </c>
      <c r="P1125" s="6"/>
      <c r="Q1125" s="6"/>
    </row>
    <row r="1126" spans="1:17">
      <c r="A1126" s="13" t="s">
        <v>1238</v>
      </c>
      <c r="B1126" s="46">
        <v>2297</v>
      </c>
      <c r="C1126" s="14">
        <v>1</v>
      </c>
      <c r="D1126" s="2" t="s">
        <v>1239</v>
      </c>
      <c r="E1126" s="6"/>
      <c r="F1126" s="6" t="s">
        <v>1237</v>
      </c>
      <c r="G1126" s="4">
        <v>1046.04</v>
      </c>
      <c r="H1126" s="37"/>
      <c r="I1126" s="17">
        <v>275</v>
      </c>
      <c r="J1126" s="18">
        <f t="shared" si="19"/>
        <v>0.7371037436426906</v>
      </c>
      <c r="K1126" s="21"/>
      <c r="L1126" s="21"/>
      <c r="M1126" s="6"/>
      <c r="N1126" s="21"/>
      <c r="O1126" s="21"/>
      <c r="P1126" s="6"/>
      <c r="Q1126" s="6"/>
    </row>
    <row r="1127" spans="1:17">
      <c r="A1127" s="13" t="s">
        <v>1462</v>
      </c>
      <c r="B1127" s="46" t="s">
        <v>1466</v>
      </c>
      <c r="C1127" s="14">
        <v>8</v>
      </c>
      <c r="D1127" s="2" t="s">
        <v>1240</v>
      </c>
      <c r="E1127" s="6"/>
      <c r="F1127" s="6" t="s">
        <v>1241</v>
      </c>
      <c r="G1127" s="4">
        <v>4.7699999999999996</v>
      </c>
      <c r="H1127" s="37"/>
      <c r="I1127" s="17">
        <v>2.5</v>
      </c>
      <c r="J1127" s="18">
        <f t="shared" si="19"/>
        <v>0.47589098532494756</v>
      </c>
      <c r="K1127" s="21"/>
      <c r="L1127" s="21" t="s">
        <v>15</v>
      </c>
      <c r="M1127" s="6" t="s">
        <v>15</v>
      </c>
      <c r="N1127" s="21"/>
      <c r="O1127" s="21" t="s">
        <v>15</v>
      </c>
      <c r="P1127" s="6"/>
      <c r="Q1127" s="6"/>
    </row>
    <row r="1128" spans="1:17">
      <c r="A1128" s="13" t="s">
        <v>1242</v>
      </c>
      <c r="B1128" s="46"/>
      <c r="C1128" s="14">
        <v>5</v>
      </c>
      <c r="D1128" s="2" t="s">
        <v>1243</v>
      </c>
      <c r="E1128" s="6"/>
      <c r="F1128" s="6" t="s">
        <v>1244</v>
      </c>
      <c r="G1128" s="4">
        <v>1.95</v>
      </c>
      <c r="H1128" s="37"/>
      <c r="I1128" s="17">
        <v>0.75</v>
      </c>
      <c r="J1128" s="18">
        <f t="shared" si="19"/>
        <v>0.61538461538461542</v>
      </c>
      <c r="K1128" s="21" t="s">
        <v>15</v>
      </c>
      <c r="L1128" s="21" t="s">
        <v>15</v>
      </c>
      <c r="M1128" s="6" t="s">
        <v>15</v>
      </c>
      <c r="N1128" s="21" t="s">
        <v>15</v>
      </c>
      <c r="O1128" s="21" t="s">
        <v>15</v>
      </c>
      <c r="P1128" s="6" t="s">
        <v>15</v>
      </c>
      <c r="Q1128" s="6" t="s">
        <v>15</v>
      </c>
    </row>
    <row r="1129" spans="1:17">
      <c r="A1129" s="13" t="s">
        <v>1245</v>
      </c>
      <c r="B1129" s="46"/>
      <c r="C1129" s="15">
        <v>19</v>
      </c>
      <c r="D1129" s="2" t="s">
        <v>1246</v>
      </c>
      <c r="E1129" s="6"/>
      <c r="F1129" s="6" t="s">
        <v>1244</v>
      </c>
      <c r="G1129" s="4">
        <v>3.57</v>
      </c>
      <c r="H1129" s="37"/>
      <c r="I1129" s="17">
        <v>2.1</v>
      </c>
      <c r="J1129" s="18">
        <f t="shared" ref="J1129:J1181" si="20">1-(I1129/G1129)</f>
        <v>0.41176470588235292</v>
      </c>
      <c r="K1129" s="21" t="s">
        <v>15</v>
      </c>
      <c r="L1129" s="21" t="s">
        <v>15</v>
      </c>
      <c r="M1129" s="6" t="s">
        <v>15</v>
      </c>
      <c r="N1129" s="21" t="s">
        <v>15</v>
      </c>
      <c r="O1129" s="21" t="s">
        <v>15</v>
      </c>
      <c r="P1129" s="6" t="s">
        <v>15</v>
      </c>
      <c r="Q1129" s="6" t="s">
        <v>15</v>
      </c>
    </row>
    <row r="1130" spans="1:17">
      <c r="A1130" s="13" t="s">
        <v>1247</v>
      </c>
      <c r="B1130" s="46"/>
      <c r="C1130" s="15">
        <v>8</v>
      </c>
      <c r="D1130" s="2" t="s">
        <v>1248</v>
      </c>
      <c r="E1130" s="6"/>
      <c r="F1130" s="6" t="s">
        <v>963</v>
      </c>
      <c r="G1130" s="4">
        <v>8.73</v>
      </c>
      <c r="H1130" s="37"/>
      <c r="I1130" s="17">
        <v>3.5</v>
      </c>
      <c r="J1130" s="18">
        <f t="shared" si="20"/>
        <v>0.5990836197021765</v>
      </c>
      <c r="K1130" s="21" t="s">
        <v>15</v>
      </c>
      <c r="L1130" s="21" t="s">
        <v>15</v>
      </c>
      <c r="M1130" s="6"/>
      <c r="N1130" s="21" t="s">
        <v>15</v>
      </c>
      <c r="O1130" s="21" t="s">
        <v>15</v>
      </c>
      <c r="P1130" s="6"/>
      <c r="Q1130" s="6"/>
    </row>
    <row r="1131" spans="1:17">
      <c r="A1131" s="13" t="s">
        <v>1249</v>
      </c>
      <c r="B1131" s="46"/>
      <c r="C1131" s="15">
        <v>4</v>
      </c>
      <c r="D1131" s="2" t="s">
        <v>1250</v>
      </c>
      <c r="E1131" s="6"/>
      <c r="F1131" s="6" t="s">
        <v>1251</v>
      </c>
      <c r="G1131" s="4">
        <v>11.43</v>
      </c>
      <c r="H1131" s="37"/>
      <c r="I1131" s="17">
        <v>5</v>
      </c>
      <c r="J1131" s="18">
        <f t="shared" si="20"/>
        <v>0.56255468066491687</v>
      </c>
      <c r="K1131" s="21" t="s">
        <v>15</v>
      </c>
      <c r="L1131" s="21" t="s">
        <v>15</v>
      </c>
      <c r="M1131" s="6"/>
      <c r="N1131" s="21" t="s">
        <v>15</v>
      </c>
      <c r="O1131" s="21" t="s">
        <v>15</v>
      </c>
      <c r="P1131" s="6"/>
      <c r="Q1131" s="6"/>
    </row>
    <row r="1132" spans="1:17">
      <c r="A1132" s="13" t="s">
        <v>1249</v>
      </c>
      <c r="B1132" s="46"/>
      <c r="C1132" s="15">
        <v>1</v>
      </c>
      <c r="D1132" s="2" t="s">
        <v>1252</v>
      </c>
      <c r="E1132" s="6"/>
      <c r="F1132" s="6" t="s">
        <v>1253</v>
      </c>
      <c r="G1132" s="4">
        <v>11.43</v>
      </c>
      <c r="H1132" s="37"/>
      <c r="I1132" s="17">
        <v>4</v>
      </c>
      <c r="J1132" s="18">
        <f t="shared" si="20"/>
        <v>0.65004374453193348</v>
      </c>
      <c r="K1132" s="21" t="s">
        <v>15</v>
      </c>
      <c r="L1132" s="21" t="s">
        <v>15</v>
      </c>
      <c r="M1132" s="6"/>
      <c r="N1132" s="21" t="s">
        <v>15</v>
      </c>
      <c r="O1132" s="21" t="s">
        <v>15</v>
      </c>
      <c r="P1132" s="6"/>
      <c r="Q1132" s="6"/>
    </row>
    <row r="1133" spans="1:17">
      <c r="A1133" s="13" t="s">
        <v>1254</v>
      </c>
      <c r="B1133" s="46"/>
      <c r="C1133" s="14">
        <v>2</v>
      </c>
      <c r="D1133" s="2" t="s">
        <v>1255</v>
      </c>
      <c r="E1133" s="6"/>
      <c r="F1133" s="6" t="s">
        <v>963</v>
      </c>
      <c r="G1133" s="4">
        <v>14.95</v>
      </c>
      <c r="H1133" s="37"/>
      <c r="I1133" s="17">
        <v>6.5</v>
      </c>
      <c r="J1133" s="18">
        <f t="shared" si="20"/>
        <v>0.56521739130434778</v>
      </c>
      <c r="K1133" s="21" t="s">
        <v>15</v>
      </c>
      <c r="L1133" s="21" t="s">
        <v>15</v>
      </c>
      <c r="M1133" s="6"/>
      <c r="N1133" s="21" t="s">
        <v>15</v>
      </c>
      <c r="O1133" s="21" t="s">
        <v>15</v>
      </c>
      <c r="P1133" s="6"/>
      <c r="Q1133" s="6"/>
    </row>
    <row r="1134" spans="1:17">
      <c r="A1134" s="13" t="s">
        <v>1256</v>
      </c>
      <c r="B1134" s="46"/>
      <c r="C1134" s="15">
        <v>1</v>
      </c>
      <c r="D1134" s="2" t="s">
        <v>1257</v>
      </c>
      <c r="E1134" s="6"/>
      <c r="F1134" s="6" t="s">
        <v>1251</v>
      </c>
      <c r="G1134" s="4">
        <v>11.43</v>
      </c>
      <c r="H1134" s="37"/>
      <c r="I1134" s="17">
        <v>5</v>
      </c>
      <c r="J1134" s="18">
        <f t="shared" si="20"/>
        <v>0.56255468066491687</v>
      </c>
      <c r="K1134" s="21" t="s">
        <v>15</v>
      </c>
      <c r="L1134" s="21" t="s">
        <v>15</v>
      </c>
      <c r="M1134" s="6"/>
      <c r="N1134" s="21" t="s">
        <v>15</v>
      </c>
      <c r="O1134" s="21" t="s">
        <v>15</v>
      </c>
      <c r="P1134" s="6"/>
      <c r="Q1134" s="6"/>
    </row>
    <row r="1135" spans="1:17">
      <c r="A1135" s="13" t="s">
        <v>1258</v>
      </c>
      <c r="B1135" s="46"/>
      <c r="C1135" s="15">
        <v>2</v>
      </c>
      <c r="D1135" s="2" t="s">
        <v>1259</v>
      </c>
      <c r="E1135" s="6"/>
      <c r="F1135" s="6" t="s">
        <v>1260</v>
      </c>
      <c r="G1135" s="4">
        <v>60.25</v>
      </c>
      <c r="H1135" s="37"/>
      <c r="I1135" s="17">
        <v>35</v>
      </c>
      <c r="J1135" s="18">
        <f t="shared" si="20"/>
        <v>0.41908713692946054</v>
      </c>
      <c r="K1135" s="21"/>
      <c r="L1135" s="21"/>
      <c r="M1135" s="6" t="s">
        <v>15</v>
      </c>
      <c r="N1135" s="21"/>
      <c r="O1135" s="21"/>
      <c r="P1135" s="6"/>
      <c r="Q1135" s="6"/>
    </row>
    <row r="1136" spans="1:17">
      <c r="A1136" s="13" t="s">
        <v>1261</v>
      </c>
      <c r="B1136" s="46"/>
      <c r="C1136" s="14">
        <v>1</v>
      </c>
      <c r="D1136" s="2" t="s">
        <v>1262</v>
      </c>
      <c r="E1136" s="6"/>
      <c r="F1136" s="6" t="s">
        <v>1263</v>
      </c>
      <c r="G1136" s="4">
        <v>91.05</v>
      </c>
      <c r="H1136" s="37"/>
      <c r="I1136" s="17">
        <v>35</v>
      </c>
      <c r="J1136" s="18">
        <f t="shared" si="20"/>
        <v>0.61559582646897315</v>
      </c>
      <c r="K1136" s="21"/>
      <c r="L1136" s="21"/>
      <c r="M1136" s="6"/>
      <c r="N1136" s="21"/>
      <c r="O1136" s="21"/>
      <c r="P1136" s="6"/>
      <c r="Q1136" s="6"/>
    </row>
    <row r="1137" spans="1:17">
      <c r="A1137" s="13" t="s">
        <v>1264</v>
      </c>
      <c r="B1137" s="46"/>
      <c r="C1137" s="14">
        <v>1</v>
      </c>
      <c r="D1137" s="2" t="s">
        <v>1265</v>
      </c>
      <c r="E1137" s="6"/>
      <c r="F1137" s="6" t="s">
        <v>1263</v>
      </c>
      <c r="G1137" s="4">
        <v>91.05</v>
      </c>
      <c r="H1137" s="37"/>
      <c r="I1137" s="17">
        <v>35</v>
      </c>
      <c r="J1137" s="18">
        <f t="shared" si="20"/>
        <v>0.61559582646897315</v>
      </c>
      <c r="K1137" s="21"/>
      <c r="L1137" s="21"/>
      <c r="M1137" s="6"/>
      <c r="N1137" s="21"/>
      <c r="O1137" s="21"/>
      <c r="P1137" s="6"/>
      <c r="Q1137" s="6"/>
    </row>
    <row r="1138" spans="1:17">
      <c r="A1138" s="13" t="s">
        <v>1266</v>
      </c>
      <c r="B1138" s="46"/>
      <c r="C1138" s="14">
        <v>1</v>
      </c>
      <c r="D1138" s="2" t="s">
        <v>1267</v>
      </c>
      <c r="E1138" s="6"/>
      <c r="F1138" s="6" t="s">
        <v>641</v>
      </c>
      <c r="G1138" s="4">
        <v>74.56</v>
      </c>
      <c r="H1138" s="37"/>
      <c r="I1138" s="17">
        <v>40</v>
      </c>
      <c r="J1138" s="18">
        <f t="shared" si="20"/>
        <v>0.46351931330472107</v>
      </c>
      <c r="K1138" s="21"/>
      <c r="L1138" s="21"/>
      <c r="M1138" s="6" t="s">
        <v>15</v>
      </c>
      <c r="N1138" s="21"/>
      <c r="O1138" s="21"/>
      <c r="P1138" s="6"/>
      <c r="Q1138" s="6"/>
    </row>
    <row r="1139" spans="1:17">
      <c r="A1139" s="13" t="s">
        <v>1268</v>
      </c>
      <c r="B1139" s="46"/>
      <c r="C1139" s="14">
        <v>1</v>
      </c>
      <c r="D1139" s="2" t="s">
        <v>1269</v>
      </c>
      <c r="E1139" s="6"/>
      <c r="F1139" s="6" t="s">
        <v>1263</v>
      </c>
      <c r="G1139" s="4">
        <v>74.56</v>
      </c>
      <c r="H1139" s="37"/>
      <c r="I1139" s="17">
        <v>35</v>
      </c>
      <c r="J1139" s="18">
        <f t="shared" si="20"/>
        <v>0.53057939914163099</v>
      </c>
      <c r="K1139" s="21"/>
      <c r="L1139" s="21"/>
      <c r="M1139" s="6" t="s">
        <v>15</v>
      </c>
      <c r="N1139" s="21"/>
      <c r="O1139" s="21"/>
      <c r="P1139" s="6"/>
      <c r="Q1139" s="6"/>
    </row>
    <row r="1140" spans="1:17">
      <c r="A1140" s="13" t="s">
        <v>1270</v>
      </c>
      <c r="B1140" s="46"/>
      <c r="C1140" s="14">
        <v>1</v>
      </c>
      <c r="D1140" s="2" t="s">
        <v>1271</v>
      </c>
      <c r="E1140" s="6"/>
      <c r="F1140" s="6" t="s">
        <v>1263</v>
      </c>
      <c r="G1140" s="4">
        <v>74.56</v>
      </c>
      <c r="H1140" s="37"/>
      <c r="I1140" s="17">
        <v>25</v>
      </c>
      <c r="J1140" s="18">
        <f t="shared" si="20"/>
        <v>0.66469957081545061</v>
      </c>
      <c r="K1140" s="21"/>
      <c r="L1140" s="21"/>
      <c r="M1140" s="6"/>
      <c r="N1140" s="21"/>
      <c r="O1140" s="21"/>
      <c r="P1140" s="6"/>
      <c r="Q1140" s="6"/>
    </row>
    <row r="1141" spans="1:17">
      <c r="A1141" s="13" t="s">
        <v>1272</v>
      </c>
      <c r="B1141" s="46"/>
      <c r="C1141" s="14">
        <v>1</v>
      </c>
      <c r="D1141" s="2" t="s">
        <v>1273</v>
      </c>
      <c r="E1141" s="6"/>
      <c r="F1141" s="6" t="s">
        <v>1260</v>
      </c>
      <c r="G1141" s="4">
        <v>86.31</v>
      </c>
      <c r="H1141" s="37"/>
      <c r="I1141" s="17">
        <v>45</v>
      </c>
      <c r="J1141" s="18">
        <f t="shared" si="20"/>
        <v>0.47862356621480706</v>
      </c>
      <c r="K1141" s="21"/>
      <c r="L1141" s="21"/>
      <c r="M1141" s="6"/>
      <c r="N1141" s="21"/>
      <c r="O1141" s="21"/>
      <c r="P1141" s="6"/>
      <c r="Q1141" s="6"/>
    </row>
    <row r="1142" spans="1:17">
      <c r="A1142" s="13" t="s">
        <v>1274</v>
      </c>
      <c r="B1142" s="46"/>
      <c r="C1142" s="14">
        <v>1</v>
      </c>
      <c r="D1142" s="2" t="s">
        <v>1275</v>
      </c>
      <c r="E1142" s="6"/>
      <c r="F1142" s="6" t="s">
        <v>1263</v>
      </c>
      <c r="G1142" s="4">
        <v>101.15</v>
      </c>
      <c r="H1142" s="37"/>
      <c r="I1142" s="17">
        <v>45</v>
      </c>
      <c r="J1142" s="18">
        <f t="shared" si="20"/>
        <v>0.55511616411270392</v>
      </c>
      <c r="K1142" s="21"/>
      <c r="L1142" s="21"/>
      <c r="M1142" s="6"/>
      <c r="N1142" s="21"/>
      <c r="O1142" s="21"/>
      <c r="P1142" s="6"/>
      <c r="Q1142" s="6"/>
    </row>
    <row r="1143" spans="1:17">
      <c r="A1143" s="13" t="s">
        <v>1276</v>
      </c>
      <c r="B1143" s="46"/>
      <c r="C1143" s="15">
        <v>1</v>
      </c>
      <c r="D1143" s="2" t="s">
        <v>1277</v>
      </c>
      <c r="E1143" s="6"/>
      <c r="F1143" s="6" t="s">
        <v>644</v>
      </c>
      <c r="G1143" s="4">
        <v>95.65</v>
      </c>
      <c r="H1143" s="37"/>
      <c r="I1143" s="17">
        <v>50</v>
      </c>
      <c r="J1143" s="18">
        <f t="shared" si="20"/>
        <v>0.4772608468374282</v>
      </c>
      <c r="K1143" s="21"/>
      <c r="L1143" s="21"/>
      <c r="M1143" s="6"/>
      <c r="N1143" s="21"/>
      <c r="O1143" s="21"/>
      <c r="P1143" s="6"/>
      <c r="Q1143" s="6"/>
    </row>
    <row r="1144" spans="1:17">
      <c r="A1144" s="13" t="s">
        <v>1278</v>
      </c>
      <c r="B1144" s="46"/>
      <c r="C1144" s="15">
        <v>1</v>
      </c>
      <c r="D1144" s="2" t="s">
        <v>1279</v>
      </c>
      <c r="E1144" s="6"/>
      <c r="F1144" s="6" t="s">
        <v>1263</v>
      </c>
      <c r="G1144" s="4">
        <v>125.18</v>
      </c>
      <c r="H1144" s="37"/>
      <c r="I1144" s="17">
        <v>55</v>
      </c>
      <c r="J1144" s="18">
        <f t="shared" si="20"/>
        <v>0.56063268892794382</v>
      </c>
      <c r="K1144" s="21"/>
      <c r="L1144" s="21"/>
      <c r="M1144" s="6"/>
      <c r="N1144" s="21"/>
      <c r="O1144" s="21"/>
      <c r="P1144" s="6"/>
      <c r="Q1144" s="6"/>
    </row>
    <row r="1145" spans="1:17">
      <c r="A1145" s="13" t="s">
        <v>1280</v>
      </c>
      <c r="B1145" s="46"/>
      <c r="C1145" s="14">
        <v>1</v>
      </c>
      <c r="D1145" s="2" t="s">
        <v>1281</v>
      </c>
      <c r="E1145" s="6"/>
      <c r="F1145" s="6" t="s">
        <v>1263</v>
      </c>
      <c r="G1145" s="4">
        <v>72.28</v>
      </c>
      <c r="H1145" s="37"/>
      <c r="I1145" s="17">
        <v>20</v>
      </c>
      <c r="J1145" s="18">
        <f t="shared" si="20"/>
        <v>0.72329828444936362</v>
      </c>
      <c r="K1145" s="21"/>
      <c r="L1145" s="21"/>
      <c r="M1145" s="6"/>
      <c r="N1145" s="21"/>
      <c r="O1145" s="21"/>
      <c r="P1145" s="6" t="s">
        <v>15</v>
      </c>
      <c r="Q1145" s="6"/>
    </row>
    <row r="1146" spans="1:17">
      <c r="A1146" s="13" t="s">
        <v>1282</v>
      </c>
      <c r="B1146" s="46"/>
      <c r="C1146" s="14">
        <v>1</v>
      </c>
      <c r="D1146" s="2" t="s">
        <v>1283</v>
      </c>
      <c r="E1146" s="6"/>
      <c r="F1146" s="6" t="s">
        <v>1260</v>
      </c>
      <c r="G1146" s="4">
        <v>259</v>
      </c>
      <c r="H1146" s="37"/>
      <c r="I1146" s="17">
        <v>215</v>
      </c>
      <c r="J1146" s="18">
        <f t="shared" si="20"/>
        <v>0.16988416988416988</v>
      </c>
      <c r="K1146" s="21"/>
      <c r="L1146" s="21"/>
      <c r="M1146" s="6"/>
      <c r="N1146" s="21"/>
      <c r="O1146" s="21"/>
      <c r="P1146" s="6"/>
      <c r="Q1146" s="6"/>
    </row>
    <row r="1147" spans="1:17">
      <c r="A1147" s="13" t="s">
        <v>1284</v>
      </c>
      <c r="B1147" s="46"/>
      <c r="C1147" s="15">
        <v>1</v>
      </c>
      <c r="D1147" s="2" t="s">
        <v>1285</v>
      </c>
      <c r="E1147" s="6"/>
      <c r="F1147" s="6" t="s">
        <v>1260</v>
      </c>
      <c r="G1147" s="4">
        <v>229</v>
      </c>
      <c r="H1147" s="37"/>
      <c r="I1147" s="17">
        <v>165</v>
      </c>
      <c r="J1147" s="18">
        <f t="shared" si="20"/>
        <v>0.27947598253275108</v>
      </c>
      <c r="K1147" s="21"/>
      <c r="L1147" s="21"/>
      <c r="M1147" s="6"/>
      <c r="N1147" s="21"/>
      <c r="O1147" s="21"/>
      <c r="P1147" s="6"/>
      <c r="Q1147" s="6"/>
    </row>
    <row r="1148" spans="1:17">
      <c r="A1148" s="13" t="s">
        <v>1286</v>
      </c>
      <c r="B1148" s="46"/>
      <c r="C1148" s="14">
        <v>1</v>
      </c>
      <c r="D1148" s="2" t="s">
        <v>1287</v>
      </c>
      <c r="E1148" s="6" t="s">
        <v>17</v>
      </c>
      <c r="F1148" s="6" t="s">
        <v>14</v>
      </c>
      <c r="G1148" s="4">
        <v>29.95</v>
      </c>
      <c r="H1148" s="37"/>
      <c r="I1148" s="17">
        <v>30</v>
      </c>
      <c r="J1148" s="18">
        <f t="shared" si="20"/>
        <v>-1.6694490818029983E-3</v>
      </c>
      <c r="K1148" s="21" t="s">
        <v>15</v>
      </c>
      <c r="L1148" s="21"/>
      <c r="M1148" s="6"/>
      <c r="N1148" s="21"/>
      <c r="O1148" s="21"/>
      <c r="P1148" s="6"/>
      <c r="Q1148" s="6"/>
    </row>
    <row r="1149" spans="1:17">
      <c r="A1149" s="13" t="s">
        <v>1288</v>
      </c>
      <c r="B1149" s="46"/>
      <c r="C1149" s="14">
        <v>1</v>
      </c>
      <c r="D1149" s="2" t="s">
        <v>1289</v>
      </c>
      <c r="E1149" s="6"/>
      <c r="F1149" s="6" t="s">
        <v>375</v>
      </c>
      <c r="G1149" s="4">
        <v>70.73</v>
      </c>
      <c r="H1149" s="37"/>
      <c r="I1149" s="17">
        <v>32</v>
      </c>
      <c r="J1149" s="18">
        <f t="shared" si="20"/>
        <v>0.54757528630001417</v>
      </c>
      <c r="K1149" s="21"/>
      <c r="L1149" s="21"/>
      <c r="M1149" s="6" t="s">
        <v>15</v>
      </c>
      <c r="N1149" s="21"/>
      <c r="O1149" s="21"/>
      <c r="P1149" s="6"/>
      <c r="Q1149" s="6"/>
    </row>
    <row r="1150" spans="1:17">
      <c r="A1150" s="13" t="s">
        <v>1290</v>
      </c>
      <c r="B1150" s="46"/>
      <c r="C1150" s="14">
        <v>1</v>
      </c>
      <c r="D1150" s="19" t="s">
        <v>1291</v>
      </c>
      <c r="E1150" s="21"/>
      <c r="F1150" s="6" t="s">
        <v>375</v>
      </c>
      <c r="G1150" s="17">
        <v>56.36</v>
      </c>
      <c r="H1150" s="38"/>
      <c r="I1150" s="17">
        <v>32</v>
      </c>
      <c r="J1150" s="18">
        <f t="shared" si="20"/>
        <v>0.43222143364088006</v>
      </c>
      <c r="K1150" s="21"/>
      <c r="L1150" s="21"/>
      <c r="M1150" s="21" t="s">
        <v>15</v>
      </c>
      <c r="N1150" s="21"/>
      <c r="O1150" s="21"/>
      <c r="P1150" s="21"/>
      <c r="Q1150" s="21"/>
    </row>
    <row r="1151" spans="1:17">
      <c r="A1151" s="13" t="s">
        <v>1292</v>
      </c>
      <c r="B1151" s="46" t="s">
        <v>1466</v>
      </c>
      <c r="C1151" s="14">
        <v>1</v>
      </c>
      <c r="D1151" s="2" t="s">
        <v>1293</v>
      </c>
      <c r="E1151" s="6"/>
      <c r="F1151" s="6" t="s">
        <v>246</v>
      </c>
      <c r="G1151" s="4">
        <v>10.050000000000001</v>
      </c>
      <c r="H1151" s="37"/>
      <c r="I1151" s="17">
        <v>1.5</v>
      </c>
      <c r="J1151" s="18">
        <f t="shared" si="20"/>
        <v>0.85074626865671643</v>
      </c>
      <c r="K1151" s="21"/>
      <c r="L1151" s="21"/>
      <c r="M1151" s="6"/>
      <c r="N1151" s="21"/>
      <c r="O1151" s="21"/>
      <c r="P1151" s="6"/>
      <c r="Q1151" s="6"/>
    </row>
    <row r="1152" spans="1:17">
      <c r="A1152" s="13" t="s">
        <v>1294</v>
      </c>
      <c r="B1152" s="46" t="s">
        <v>1466</v>
      </c>
      <c r="C1152" s="15">
        <v>4</v>
      </c>
      <c r="D1152" s="2" t="s">
        <v>1295</v>
      </c>
      <c r="E1152" s="6"/>
      <c r="F1152" s="6" t="s">
        <v>246</v>
      </c>
      <c r="G1152" s="4">
        <v>14.75</v>
      </c>
      <c r="H1152" s="37"/>
      <c r="I1152" s="17">
        <v>6</v>
      </c>
      <c r="J1152" s="18">
        <f t="shared" si="20"/>
        <v>0.59322033898305082</v>
      </c>
      <c r="K1152" s="21"/>
      <c r="L1152" s="21"/>
      <c r="M1152" s="6"/>
      <c r="N1152" s="21"/>
      <c r="O1152" s="21"/>
      <c r="P1152" s="6"/>
      <c r="Q1152" s="6"/>
    </row>
    <row r="1153" spans="1:17">
      <c r="A1153" s="13" t="s">
        <v>1296</v>
      </c>
      <c r="B1153" s="46"/>
      <c r="C1153" s="15">
        <v>3</v>
      </c>
      <c r="D1153" s="2" t="s">
        <v>1297</v>
      </c>
      <c r="E1153" s="6"/>
      <c r="F1153" s="6" t="s">
        <v>693</v>
      </c>
      <c r="G1153" s="4">
        <v>199.5</v>
      </c>
      <c r="H1153" s="37"/>
      <c r="I1153" s="17">
        <v>100</v>
      </c>
      <c r="J1153" s="18">
        <f t="shared" si="20"/>
        <v>0.49874686716791983</v>
      </c>
      <c r="K1153" s="21"/>
      <c r="L1153" s="21"/>
      <c r="M1153" s="6"/>
      <c r="N1153" s="21"/>
      <c r="O1153" s="21"/>
      <c r="P1153" s="6"/>
      <c r="Q1153" s="6"/>
    </row>
    <row r="1154" spans="1:17">
      <c r="A1154" s="13" t="s">
        <v>1298</v>
      </c>
      <c r="B1154" s="46"/>
      <c r="C1154" s="15">
        <v>1</v>
      </c>
      <c r="D1154" s="2" t="s">
        <v>1299</v>
      </c>
      <c r="E1154" s="6"/>
      <c r="F1154" s="6" t="s">
        <v>693</v>
      </c>
      <c r="G1154" s="4">
        <v>125</v>
      </c>
      <c r="H1154" s="37"/>
      <c r="I1154" s="17">
        <v>50</v>
      </c>
      <c r="J1154" s="18">
        <f t="shared" si="20"/>
        <v>0.6</v>
      </c>
      <c r="K1154" s="21"/>
      <c r="L1154" s="21"/>
      <c r="M1154" s="6"/>
      <c r="N1154" s="21"/>
      <c r="O1154" s="21"/>
      <c r="P1154" s="6"/>
      <c r="Q1154" s="6"/>
    </row>
    <row r="1155" spans="1:17">
      <c r="A1155" s="13" t="s">
        <v>1300</v>
      </c>
      <c r="B1155" s="46"/>
      <c r="C1155" s="15">
        <v>2</v>
      </c>
      <c r="D1155" s="2" t="s">
        <v>1301</v>
      </c>
      <c r="E1155" s="6"/>
      <c r="F1155" s="6" t="s">
        <v>693</v>
      </c>
      <c r="G1155" s="4">
        <v>199.5</v>
      </c>
      <c r="H1155" s="37"/>
      <c r="I1155" s="17">
        <v>100</v>
      </c>
      <c r="J1155" s="18">
        <f t="shared" si="20"/>
        <v>0.49874686716791983</v>
      </c>
      <c r="K1155" s="21"/>
      <c r="L1155" s="21"/>
      <c r="M1155" s="6"/>
      <c r="N1155" s="21"/>
      <c r="O1155" s="21"/>
      <c r="P1155" s="6"/>
      <c r="Q1155" s="6"/>
    </row>
    <row r="1156" spans="1:17">
      <c r="A1156" s="13" t="s">
        <v>1302</v>
      </c>
      <c r="B1156" s="46"/>
      <c r="C1156" s="15">
        <v>3</v>
      </c>
      <c r="D1156" s="2" t="s">
        <v>1303</v>
      </c>
      <c r="E1156" s="6"/>
      <c r="F1156" s="6" t="s">
        <v>693</v>
      </c>
      <c r="G1156" s="4">
        <v>199.5</v>
      </c>
      <c r="H1156" s="37"/>
      <c r="I1156" s="17">
        <v>100</v>
      </c>
      <c r="J1156" s="18">
        <f t="shared" si="20"/>
        <v>0.49874686716791983</v>
      </c>
      <c r="K1156" s="21"/>
      <c r="L1156" s="21"/>
      <c r="M1156" s="6"/>
      <c r="N1156" s="21"/>
      <c r="O1156" s="21"/>
      <c r="P1156" s="6"/>
      <c r="Q1156" s="6"/>
    </row>
    <row r="1157" spans="1:17">
      <c r="A1157" s="13" t="s">
        <v>1304</v>
      </c>
      <c r="B1157" s="46"/>
      <c r="C1157" s="15">
        <v>3</v>
      </c>
      <c r="D1157" s="2" t="s">
        <v>1305</v>
      </c>
      <c r="E1157" s="6"/>
      <c r="F1157" s="6" t="s">
        <v>693</v>
      </c>
      <c r="G1157" s="4">
        <v>240</v>
      </c>
      <c r="H1157" s="37"/>
      <c r="I1157" s="17">
        <v>125</v>
      </c>
      <c r="J1157" s="18">
        <f t="shared" si="20"/>
        <v>0.47916666666666663</v>
      </c>
      <c r="K1157" s="21"/>
      <c r="L1157" s="21"/>
      <c r="M1157" s="6"/>
      <c r="N1157" s="21"/>
      <c r="O1157" s="21"/>
      <c r="P1157" s="6"/>
      <c r="Q1157" s="6"/>
    </row>
    <row r="1158" spans="1:17">
      <c r="A1158" s="13" t="s">
        <v>1306</v>
      </c>
      <c r="B1158" s="46"/>
      <c r="C1158" s="15">
        <v>1</v>
      </c>
      <c r="D1158" s="2" t="s">
        <v>1307</v>
      </c>
      <c r="E1158" s="6"/>
      <c r="F1158" s="6" t="s">
        <v>693</v>
      </c>
      <c r="G1158" s="4">
        <v>199.5</v>
      </c>
      <c r="H1158" s="37"/>
      <c r="I1158" s="17">
        <v>100</v>
      </c>
      <c r="J1158" s="18">
        <f t="shared" si="20"/>
        <v>0.49874686716791983</v>
      </c>
      <c r="K1158" s="21"/>
      <c r="L1158" s="21"/>
      <c r="M1158" s="6"/>
      <c r="N1158" s="21"/>
      <c r="O1158" s="21"/>
      <c r="P1158" s="6"/>
      <c r="Q1158" s="6"/>
    </row>
    <row r="1159" spans="1:17">
      <c r="A1159" s="13" t="s">
        <v>1308</v>
      </c>
      <c r="B1159" s="46"/>
      <c r="C1159" s="15">
        <v>1</v>
      </c>
      <c r="D1159" s="2" t="s">
        <v>1309</v>
      </c>
      <c r="E1159" s="6"/>
      <c r="F1159" s="6" t="s">
        <v>693</v>
      </c>
      <c r="G1159" s="4">
        <v>125</v>
      </c>
      <c r="H1159" s="37"/>
      <c r="I1159" s="17">
        <v>50</v>
      </c>
      <c r="J1159" s="18">
        <f t="shared" si="20"/>
        <v>0.6</v>
      </c>
      <c r="K1159" s="21"/>
      <c r="L1159" s="21"/>
      <c r="M1159" s="6"/>
      <c r="N1159" s="21"/>
      <c r="O1159" s="21"/>
      <c r="P1159" s="6"/>
      <c r="Q1159" s="6"/>
    </row>
    <row r="1160" spans="1:17">
      <c r="A1160" s="13" t="s">
        <v>1310</v>
      </c>
      <c r="B1160" s="46" t="s">
        <v>1466</v>
      </c>
      <c r="C1160" s="15">
        <v>6</v>
      </c>
      <c r="D1160" s="2" t="s">
        <v>1311</v>
      </c>
      <c r="E1160" s="6"/>
      <c r="F1160" s="6" t="s">
        <v>246</v>
      </c>
      <c r="G1160" s="4">
        <v>10.45</v>
      </c>
      <c r="H1160" s="37"/>
      <c r="I1160" s="17">
        <v>4</v>
      </c>
      <c r="J1160" s="18">
        <f t="shared" si="20"/>
        <v>0.61722488038277512</v>
      </c>
      <c r="K1160" s="21"/>
      <c r="L1160" s="21"/>
      <c r="M1160" s="6"/>
      <c r="N1160" s="21"/>
      <c r="O1160" s="21"/>
      <c r="P1160" s="6"/>
      <c r="Q1160" s="6"/>
    </row>
    <row r="1161" spans="1:17">
      <c r="A1161" s="13" t="s">
        <v>1312</v>
      </c>
      <c r="B1161" s="46" t="s">
        <v>1466</v>
      </c>
      <c r="C1161" s="14">
        <v>2</v>
      </c>
      <c r="D1161" s="2" t="s">
        <v>1313</v>
      </c>
      <c r="E1161" s="6"/>
      <c r="F1161" s="6" t="s">
        <v>246</v>
      </c>
      <c r="G1161" s="4">
        <v>10.050000000000001</v>
      </c>
      <c r="H1161" s="37"/>
      <c r="I1161" s="17">
        <v>3</v>
      </c>
      <c r="J1161" s="18">
        <f t="shared" si="20"/>
        <v>0.70149253731343286</v>
      </c>
      <c r="K1161" s="21"/>
      <c r="L1161" s="21"/>
      <c r="M1161" s="6"/>
      <c r="N1161" s="21"/>
      <c r="O1161" s="21"/>
      <c r="P1161" s="6"/>
      <c r="Q1161" s="6"/>
    </row>
    <row r="1162" spans="1:17">
      <c r="A1162" s="13" t="s">
        <v>1314</v>
      </c>
      <c r="B1162" s="46"/>
      <c r="C1162" s="15">
        <v>1</v>
      </c>
      <c r="D1162" s="2" t="s">
        <v>1315</v>
      </c>
      <c r="E1162" s="6"/>
      <c r="F1162" s="6" t="s">
        <v>1251</v>
      </c>
      <c r="G1162" s="4">
        <v>11.5</v>
      </c>
      <c r="H1162" s="37"/>
      <c r="I1162" s="17">
        <v>3</v>
      </c>
      <c r="J1162" s="18">
        <f t="shared" si="20"/>
        <v>0.73913043478260865</v>
      </c>
      <c r="K1162" s="21" t="s">
        <v>15</v>
      </c>
      <c r="L1162" s="21" t="s">
        <v>15</v>
      </c>
      <c r="M1162" s="6" t="s">
        <v>15</v>
      </c>
      <c r="N1162" s="21" t="s">
        <v>15</v>
      </c>
      <c r="O1162" s="21" t="s">
        <v>15</v>
      </c>
      <c r="P1162" s="6"/>
      <c r="Q1162" s="6" t="s">
        <v>15</v>
      </c>
    </row>
    <row r="1163" spans="1:17">
      <c r="A1163" s="13" t="s">
        <v>1316</v>
      </c>
      <c r="B1163" s="46"/>
      <c r="C1163" s="14">
        <v>2</v>
      </c>
      <c r="D1163" s="2" t="s">
        <v>1317</v>
      </c>
      <c r="E1163" s="6"/>
      <c r="F1163" s="6" t="s">
        <v>1251</v>
      </c>
      <c r="G1163" s="4">
        <v>9.9</v>
      </c>
      <c r="H1163" s="37"/>
      <c r="I1163" s="17">
        <v>4.5</v>
      </c>
      <c r="J1163" s="18">
        <f t="shared" si="20"/>
        <v>0.54545454545454541</v>
      </c>
      <c r="K1163" s="21" t="s">
        <v>15</v>
      </c>
      <c r="L1163" s="21" t="s">
        <v>15</v>
      </c>
      <c r="M1163" s="6" t="s">
        <v>15</v>
      </c>
      <c r="N1163" s="21" t="s">
        <v>15</v>
      </c>
      <c r="O1163" s="21" t="s">
        <v>15</v>
      </c>
      <c r="P1163" s="6"/>
      <c r="Q1163" s="6" t="s">
        <v>15</v>
      </c>
    </row>
    <row r="1164" spans="1:17">
      <c r="A1164" s="13" t="s">
        <v>1318</v>
      </c>
      <c r="B1164" s="46"/>
      <c r="C1164" s="14">
        <v>3</v>
      </c>
      <c r="D1164" s="2" t="s">
        <v>1319</v>
      </c>
      <c r="E1164" s="6"/>
      <c r="F1164" s="6" t="s">
        <v>1244</v>
      </c>
      <c r="G1164" s="4">
        <v>14.25</v>
      </c>
      <c r="H1164" s="37"/>
      <c r="I1164" s="17">
        <v>8</v>
      </c>
      <c r="J1164" s="18">
        <f t="shared" si="20"/>
        <v>0.43859649122807021</v>
      </c>
      <c r="K1164" s="21" t="s">
        <v>15</v>
      </c>
      <c r="L1164" s="21" t="s">
        <v>15</v>
      </c>
      <c r="M1164" s="6" t="s">
        <v>15</v>
      </c>
      <c r="N1164" s="21" t="s">
        <v>15</v>
      </c>
      <c r="O1164" s="21" t="s">
        <v>15</v>
      </c>
      <c r="P1164" s="6" t="s">
        <v>15</v>
      </c>
      <c r="Q1164" s="6" t="s">
        <v>15</v>
      </c>
    </row>
    <row r="1165" spans="1:17">
      <c r="A1165" s="13" t="s">
        <v>1320</v>
      </c>
      <c r="B1165" s="46"/>
      <c r="C1165" s="15">
        <v>3</v>
      </c>
      <c r="D1165" s="2" t="s">
        <v>1321</v>
      </c>
      <c r="E1165" s="6"/>
      <c r="F1165" s="6" t="s">
        <v>1253</v>
      </c>
      <c r="G1165" s="4">
        <v>14.68</v>
      </c>
      <c r="H1165" s="37"/>
      <c r="I1165" s="17">
        <v>8</v>
      </c>
      <c r="J1165" s="18">
        <f t="shared" si="20"/>
        <v>0.45504087193460485</v>
      </c>
      <c r="K1165" s="21" t="s">
        <v>15</v>
      </c>
      <c r="L1165" s="21" t="s">
        <v>15</v>
      </c>
      <c r="M1165" s="6" t="s">
        <v>15</v>
      </c>
      <c r="N1165" s="21" t="s">
        <v>15</v>
      </c>
      <c r="O1165" s="21" t="s">
        <v>15</v>
      </c>
      <c r="P1165" s="6" t="s">
        <v>15</v>
      </c>
      <c r="Q1165" s="6" t="s">
        <v>15</v>
      </c>
    </row>
    <row r="1166" spans="1:17">
      <c r="A1166" s="13" t="s">
        <v>1322</v>
      </c>
      <c r="B1166" s="46"/>
      <c r="C1166" s="15">
        <v>2</v>
      </c>
      <c r="D1166" s="2" t="s">
        <v>1323</v>
      </c>
      <c r="E1166" s="6"/>
      <c r="F1166" s="6" t="s">
        <v>1324</v>
      </c>
      <c r="G1166" s="4">
        <v>16.27</v>
      </c>
      <c r="H1166" s="37"/>
      <c r="I1166" s="17">
        <v>6</v>
      </c>
      <c r="J1166" s="18">
        <f t="shared" si="20"/>
        <v>0.63122311001843889</v>
      </c>
      <c r="K1166" s="21" t="s">
        <v>15</v>
      </c>
      <c r="L1166" s="21" t="s">
        <v>15</v>
      </c>
      <c r="M1166" s="6"/>
      <c r="N1166" s="21" t="s">
        <v>15</v>
      </c>
      <c r="O1166" s="21" t="s">
        <v>15</v>
      </c>
      <c r="P1166" s="6"/>
      <c r="Q1166" s="6"/>
    </row>
    <row r="1167" spans="1:17">
      <c r="A1167" s="13" t="s">
        <v>1325</v>
      </c>
      <c r="B1167" s="46"/>
      <c r="C1167" s="14">
        <v>1</v>
      </c>
      <c r="D1167" s="2" t="s">
        <v>1326</v>
      </c>
      <c r="E1167" s="6"/>
      <c r="F1167" s="6" t="s">
        <v>1327</v>
      </c>
      <c r="G1167" s="4">
        <v>211.17</v>
      </c>
      <c r="H1167" s="37"/>
      <c r="I1167" s="17">
        <v>65</v>
      </c>
      <c r="J1167" s="18">
        <f t="shared" si="20"/>
        <v>0.69219112563337593</v>
      </c>
      <c r="K1167" s="21"/>
      <c r="L1167" s="21"/>
      <c r="M1167" s="6" t="s">
        <v>15</v>
      </c>
      <c r="N1167" s="21"/>
      <c r="O1167" s="21"/>
      <c r="P1167" s="6"/>
      <c r="Q1167" s="6" t="s">
        <v>15</v>
      </c>
    </row>
    <row r="1168" spans="1:17">
      <c r="A1168" s="13" t="s">
        <v>1328</v>
      </c>
      <c r="B1168" s="46"/>
      <c r="C1168" s="15">
        <v>1</v>
      </c>
      <c r="D1168" s="2" t="s">
        <v>1329</v>
      </c>
      <c r="E1168" s="6"/>
      <c r="F1168" s="6" t="s">
        <v>1327</v>
      </c>
      <c r="G1168" s="4">
        <v>211.17</v>
      </c>
      <c r="H1168" s="37"/>
      <c r="I1168" s="17">
        <v>50</v>
      </c>
      <c r="J1168" s="18">
        <f t="shared" si="20"/>
        <v>0.76322394279490458</v>
      </c>
      <c r="K1168" s="21"/>
      <c r="L1168" s="21"/>
      <c r="M1168" s="6"/>
      <c r="N1168" s="21"/>
      <c r="O1168" s="21"/>
      <c r="P1168" s="6"/>
      <c r="Q1168" s="6" t="s">
        <v>15</v>
      </c>
    </row>
    <row r="1169" spans="1:17">
      <c r="A1169" s="13" t="s">
        <v>1330</v>
      </c>
      <c r="B1169" s="46"/>
      <c r="C1169" s="15">
        <v>1</v>
      </c>
      <c r="D1169" s="2" t="s">
        <v>1331</v>
      </c>
      <c r="E1169" s="6"/>
      <c r="F1169" s="6" t="s">
        <v>125</v>
      </c>
      <c r="G1169" s="4">
        <f>175*2</f>
        <v>350</v>
      </c>
      <c r="H1169" s="37"/>
      <c r="I1169" s="17">
        <v>150</v>
      </c>
      <c r="J1169" s="18">
        <f t="shared" si="20"/>
        <v>0.5714285714285714</v>
      </c>
      <c r="K1169" s="21"/>
      <c r="L1169" s="21"/>
      <c r="M1169" s="6"/>
      <c r="N1169" s="21" t="s">
        <v>15</v>
      </c>
      <c r="O1169" s="21" t="s">
        <v>15</v>
      </c>
      <c r="P1169" s="6" t="s">
        <v>15</v>
      </c>
      <c r="Q1169" s="6"/>
    </row>
    <row r="1170" spans="1:17">
      <c r="A1170" s="13" t="s">
        <v>1332</v>
      </c>
      <c r="B1170" s="46"/>
      <c r="C1170" s="15">
        <v>1</v>
      </c>
      <c r="D1170" s="2" t="s">
        <v>1333</v>
      </c>
      <c r="E1170" s="6"/>
      <c r="F1170" s="6" t="s">
        <v>1260</v>
      </c>
      <c r="G1170" s="4">
        <v>259</v>
      </c>
      <c r="H1170" s="37"/>
      <c r="I1170" s="17">
        <v>162</v>
      </c>
      <c r="J1170" s="18">
        <f t="shared" si="20"/>
        <v>0.37451737451737455</v>
      </c>
      <c r="K1170" s="21"/>
      <c r="L1170" s="21"/>
      <c r="M1170" s="6"/>
      <c r="N1170" s="21"/>
      <c r="O1170" s="21"/>
      <c r="P1170" s="6"/>
      <c r="Q1170" s="6"/>
    </row>
    <row r="1171" spans="1:17">
      <c r="A1171" s="13" t="s">
        <v>1334</v>
      </c>
      <c r="B1171" s="46"/>
      <c r="C1171" s="15">
        <v>1</v>
      </c>
      <c r="D1171" s="2" t="s">
        <v>1335</v>
      </c>
      <c r="E1171" s="6"/>
      <c r="F1171" s="6" t="s">
        <v>1260</v>
      </c>
      <c r="G1171" s="4">
        <v>285</v>
      </c>
      <c r="H1171" s="37"/>
      <c r="I1171" s="17">
        <v>198</v>
      </c>
      <c r="J1171" s="18">
        <f t="shared" si="20"/>
        <v>0.30526315789473679</v>
      </c>
      <c r="K1171" s="21"/>
      <c r="L1171" s="21"/>
      <c r="M1171" s="6"/>
      <c r="N1171" s="21"/>
      <c r="O1171" s="21"/>
      <c r="P1171" s="6"/>
      <c r="Q1171" s="6"/>
    </row>
    <row r="1172" spans="1:17">
      <c r="A1172" s="13" t="s">
        <v>1336</v>
      </c>
      <c r="B1172" s="46"/>
      <c r="C1172" s="15">
        <v>1</v>
      </c>
      <c r="D1172" s="2" t="s">
        <v>1337</v>
      </c>
      <c r="E1172" s="6"/>
      <c r="F1172" s="6" t="s">
        <v>1260</v>
      </c>
      <c r="G1172" s="4">
        <v>275</v>
      </c>
      <c r="H1172" s="37"/>
      <c r="I1172" s="17">
        <v>190</v>
      </c>
      <c r="J1172" s="18">
        <f t="shared" si="20"/>
        <v>0.30909090909090908</v>
      </c>
      <c r="K1172" s="21"/>
      <c r="L1172" s="21"/>
      <c r="M1172" s="6"/>
      <c r="N1172" s="21"/>
      <c r="O1172" s="21"/>
      <c r="P1172" s="6"/>
      <c r="Q1172" s="6"/>
    </row>
    <row r="1173" spans="1:17">
      <c r="A1173" s="13" t="s">
        <v>1338</v>
      </c>
      <c r="B1173" s="46"/>
      <c r="C1173" s="15">
        <v>1</v>
      </c>
      <c r="D1173" s="2" t="s">
        <v>1339</v>
      </c>
      <c r="E1173" s="6"/>
      <c r="F1173" s="6" t="s">
        <v>1072</v>
      </c>
      <c r="G1173" s="4">
        <v>19.95</v>
      </c>
      <c r="H1173" s="37"/>
      <c r="I1173" s="17">
        <v>10</v>
      </c>
      <c r="J1173" s="18">
        <f t="shared" si="20"/>
        <v>0.49874686716791983</v>
      </c>
      <c r="K1173" s="21"/>
      <c r="L1173" s="21"/>
      <c r="M1173" s="6" t="s">
        <v>15</v>
      </c>
      <c r="N1173" s="21"/>
      <c r="O1173" s="21"/>
      <c r="P1173" s="6" t="s">
        <v>15</v>
      </c>
      <c r="Q1173" s="6" t="s">
        <v>15</v>
      </c>
    </row>
    <row r="1174" spans="1:17">
      <c r="A1174" s="13" t="s">
        <v>1340</v>
      </c>
      <c r="B1174" s="46"/>
      <c r="C1174" s="15">
        <v>1</v>
      </c>
      <c r="D1174" s="2" t="s">
        <v>1341</v>
      </c>
      <c r="E1174" s="6"/>
      <c r="F1174" s="6" t="s">
        <v>246</v>
      </c>
      <c r="G1174" s="4">
        <v>215.75</v>
      </c>
      <c r="H1174" s="37"/>
      <c r="I1174" s="17">
        <v>140</v>
      </c>
      <c r="J1174" s="18">
        <f t="shared" si="20"/>
        <v>0.35110081112398606</v>
      </c>
      <c r="K1174" s="21" t="s">
        <v>15</v>
      </c>
      <c r="L1174" s="21" t="s">
        <v>15</v>
      </c>
      <c r="M1174" s="6" t="s">
        <v>15</v>
      </c>
      <c r="N1174" s="21"/>
      <c r="O1174" s="21"/>
      <c r="P1174" s="6"/>
      <c r="Q1174" s="6"/>
    </row>
    <row r="1175" spans="1:17">
      <c r="A1175" s="13" t="s">
        <v>1342</v>
      </c>
      <c r="B1175" s="46">
        <v>2297</v>
      </c>
      <c r="C1175" s="14">
        <v>1</v>
      </c>
      <c r="D1175" s="2" t="s">
        <v>1343</v>
      </c>
      <c r="E1175" s="6"/>
      <c r="F1175" s="6" t="s">
        <v>246</v>
      </c>
      <c r="G1175" s="4">
        <v>193.73</v>
      </c>
      <c r="H1175" s="37"/>
      <c r="I1175" s="17">
        <v>135</v>
      </c>
      <c r="J1175" s="18">
        <f t="shared" si="20"/>
        <v>0.30315387394827853</v>
      </c>
      <c r="K1175" s="21"/>
      <c r="L1175" s="21"/>
      <c r="M1175" s="6" t="s">
        <v>15</v>
      </c>
      <c r="N1175" s="21"/>
      <c r="O1175" s="21"/>
      <c r="P1175" s="6"/>
      <c r="Q1175" s="6" t="s">
        <v>15</v>
      </c>
    </row>
    <row r="1176" spans="1:17">
      <c r="A1176" s="13" t="s">
        <v>1344</v>
      </c>
      <c r="B1176" s="46">
        <v>2297</v>
      </c>
      <c r="C1176" s="15">
        <v>1</v>
      </c>
      <c r="D1176" s="2" t="s">
        <v>1345</v>
      </c>
      <c r="E1176" s="6" t="s">
        <v>17</v>
      </c>
      <c r="F1176" s="6" t="s">
        <v>1346</v>
      </c>
      <c r="G1176" s="4">
        <f>182.5+50</f>
        <v>232.5</v>
      </c>
      <c r="H1176" s="37"/>
      <c r="I1176" s="17">
        <v>230</v>
      </c>
      <c r="J1176" s="18">
        <f t="shared" si="20"/>
        <v>1.0752688172043001E-2</v>
      </c>
      <c r="K1176" s="21"/>
      <c r="L1176" s="21"/>
      <c r="M1176" s="6" t="s">
        <v>15</v>
      </c>
      <c r="N1176" s="21"/>
      <c r="O1176" s="21"/>
      <c r="P1176" s="6"/>
      <c r="Q1176" s="6"/>
    </row>
    <row r="1177" spans="1:17">
      <c r="A1177" s="13" t="s">
        <v>1347</v>
      </c>
      <c r="B1177" s="46">
        <v>2297</v>
      </c>
      <c r="C1177" s="15">
        <v>1</v>
      </c>
      <c r="D1177" s="2" t="s">
        <v>1348</v>
      </c>
      <c r="E1177" s="6"/>
      <c r="F1177" s="6" t="s">
        <v>246</v>
      </c>
      <c r="G1177" s="4">
        <v>659.54</v>
      </c>
      <c r="H1177" s="37"/>
      <c r="I1177" s="17">
        <v>200</v>
      </c>
      <c r="J1177" s="18">
        <f t="shared" si="20"/>
        <v>0.69675834672650638</v>
      </c>
      <c r="K1177" s="21"/>
      <c r="L1177" s="21"/>
      <c r="M1177" s="6"/>
      <c r="N1177" s="21"/>
      <c r="O1177" s="21"/>
      <c r="P1177" s="6"/>
      <c r="Q1177" s="6"/>
    </row>
    <row r="1178" spans="1:17">
      <c r="A1178" s="13" t="s">
        <v>1349</v>
      </c>
      <c r="B1178" s="46" t="s">
        <v>1466</v>
      </c>
      <c r="C1178" s="14">
        <v>2</v>
      </c>
      <c r="D1178" s="2" t="s">
        <v>1350</v>
      </c>
      <c r="E1178" s="6"/>
      <c r="F1178" s="6" t="s">
        <v>246</v>
      </c>
      <c r="G1178" s="4">
        <v>4.95</v>
      </c>
      <c r="H1178" s="37"/>
      <c r="I1178" s="17">
        <v>1</v>
      </c>
      <c r="J1178" s="18">
        <f t="shared" si="20"/>
        <v>0.79797979797979801</v>
      </c>
      <c r="K1178" s="21" t="s">
        <v>15</v>
      </c>
      <c r="L1178" s="21" t="s">
        <v>15</v>
      </c>
      <c r="M1178" s="6" t="s">
        <v>15</v>
      </c>
      <c r="N1178" s="21" t="s">
        <v>15</v>
      </c>
      <c r="O1178" s="21" t="s">
        <v>15</v>
      </c>
      <c r="P1178" s="6" t="s">
        <v>15</v>
      </c>
      <c r="Q1178" s="6"/>
    </row>
    <row r="1179" spans="1:17">
      <c r="A1179" s="13" t="s">
        <v>1351</v>
      </c>
      <c r="B1179" s="46" t="s">
        <v>1466</v>
      </c>
      <c r="C1179" s="15">
        <v>3</v>
      </c>
      <c r="D1179" s="2" t="s">
        <v>1352</v>
      </c>
      <c r="E1179" s="6"/>
      <c r="F1179" s="6" t="s">
        <v>246</v>
      </c>
      <c r="G1179" s="4">
        <v>4.95</v>
      </c>
      <c r="H1179" s="37"/>
      <c r="I1179" s="17">
        <v>1.5</v>
      </c>
      <c r="J1179" s="18">
        <f t="shared" si="20"/>
        <v>0.69696969696969702</v>
      </c>
      <c r="K1179" s="21" t="s">
        <v>15</v>
      </c>
      <c r="L1179" s="21" t="s">
        <v>15</v>
      </c>
      <c r="M1179" s="6" t="s">
        <v>15</v>
      </c>
      <c r="N1179" s="21" t="s">
        <v>15</v>
      </c>
      <c r="O1179" s="21" t="s">
        <v>15</v>
      </c>
      <c r="P1179" s="6"/>
      <c r="Q1179" s="6"/>
    </row>
    <row r="1180" spans="1:17">
      <c r="A1180" s="13" t="s">
        <v>1353</v>
      </c>
      <c r="B1180" s="46" t="s">
        <v>1466</v>
      </c>
      <c r="C1180" s="14">
        <v>25</v>
      </c>
      <c r="D1180" s="2" t="s">
        <v>1354</v>
      </c>
      <c r="E1180" s="6"/>
      <c r="F1180" s="6" t="s">
        <v>24</v>
      </c>
      <c r="G1180" s="4">
        <v>1.25</v>
      </c>
      <c r="H1180" s="37"/>
      <c r="I1180" s="17">
        <v>0.75</v>
      </c>
      <c r="J1180" s="18">
        <f t="shared" si="20"/>
        <v>0.4</v>
      </c>
      <c r="K1180" s="21" t="s">
        <v>15</v>
      </c>
      <c r="L1180" s="21" t="s">
        <v>15</v>
      </c>
      <c r="M1180" s="6"/>
      <c r="N1180" s="21" t="s">
        <v>15</v>
      </c>
      <c r="O1180" s="21" t="s">
        <v>15</v>
      </c>
      <c r="P1180" s="6"/>
      <c r="Q1180" s="6"/>
    </row>
    <row r="1181" spans="1:17">
      <c r="A1181" s="13" t="s">
        <v>1355</v>
      </c>
      <c r="B1181" s="46"/>
      <c r="C1181" s="15">
        <v>18</v>
      </c>
      <c r="D1181" s="2" t="s">
        <v>1356</v>
      </c>
      <c r="E1181" s="6"/>
      <c r="F1181" s="6" t="s">
        <v>1357</v>
      </c>
      <c r="G1181" s="17">
        <v>2.25</v>
      </c>
      <c r="H1181" s="38"/>
      <c r="I1181" s="17">
        <v>0.5</v>
      </c>
      <c r="J1181" s="18">
        <f t="shared" si="20"/>
        <v>0.77777777777777779</v>
      </c>
      <c r="K1181" s="21" t="s">
        <v>15</v>
      </c>
      <c r="L1181" s="21" t="s">
        <v>15</v>
      </c>
      <c r="M1181" s="6" t="s">
        <v>15</v>
      </c>
      <c r="N1181" s="21" t="s">
        <v>15</v>
      </c>
      <c r="O1181" s="21" t="s">
        <v>15</v>
      </c>
      <c r="P1181" s="6"/>
      <c r="Q1181" s="6" t="s">
        <v>15</v>
      </c>
    </row>
    <row r="1182" spans="1:17">
      <c r="A1182" s="19"/>
      <c r="B1182" s="58"/>
      <c r="C1182" s="8"/>
      <c r="D1182" s="2"/>
      <c r="E1182" s="6"/>
      <c r="F1182" s="6"/>
      <c r="G1182" s="2"/>
      <c r="H1182" s="34"/>
      <c r="I1182" s="2"/>
      <c r="J1182" s="2"/>
      <c r="K1182" s="21"/>
      <c r="L1182" s="21"/>
      <c r="M1182" s="6"/>
      <c r="N1182" s="21"/>
      <c r="O1182" s="21"/>
      <c r="P1182" s="6"/>
      <c r="Q1182" s="6"/>
    </row>
    <row r="1183" spans="1:17">
      <c r="A1183" s="19"/>
      <c r="B1183" s="58"/>
      <c r="C1183" s="8"/>
      <c r="D1183" s="2"/>
      <c r="E1183" s="6"/>
      <c r="F1183" s="6"/>
      <c r="G1183" s="2"/>
      <c r="H1183" s="34"/>
      <c r="I1183" s="2"/>
      <c r="J1183" s="2"/>
      <c r="K1183" s="21"/>
      <c r="L1183" s="21"/>
      <c r="M1183" s="6"/>
      <c r="N1183" s="21"/>
      <c r="O1183" s="21"/>
      <c r="P1183" s="6"/>
      <c r="Q1183" s="6"/>
    </row>
    <row r="1184" spans="1:17">
      <c r="A1184" s="19"/>
      <c r="B1184" s="58"/>
      <c r="C1184" s="8"/>
      <c r="D1184" s="2"/>
      <c r="E1184" s="6"/>
      <c r="F1184" s="6"/>
      <c r="G1184" s="7" t="s">
        <v>1358</v>
      </c>
      <c r="H1184" s="35"/>
      <c r="I1184" s="7" t="s">
        <v>0</v>
      </c>
      <c r="J1184" s="8"/>
      <c r="K1184" s="21"/>
      <c r="L1184" s="21"/>
      <c r="M1184" s="6"/>
      <c r="N1184" s="21"/>
      <c r="O1184" s="21"/>
      <c r="P1184" s="6"/>
      <c r="Q1184" s="6"/>
    </row>
    <row r="1185" spans="1:17">
      <c r="A1185" s="27" t="s">
        <v>1</v>
      </c>
      <c r="B1185" s="59"/>
      <c r="C1185" s="10" t="s">
        <v>2</v>
      </c>
      <c r="D1185" s="11" t="s">
        <v>3</v>
      </c>
      <c r="E1185" s="10" t="s">
        <v>4</v>
      </c>
      <c r="F1185" s="10"/>
      <c r="G1185" s="12" t="s">
        <v>6</v>
      </c>
      <c r="H1185" s="36"/>
      <c r="I1185" s="12" t="s">
        <v>1359</v>
      </c>
      <c r="J1185" s="12" t="s">
        <v>7</v>
      </c>
      <c r="K1185" s="28"/>
      <c r="L1185" s="28"/>
      <c r="M1185" s="10"/>
      <c r="N1185" s="28"/>
      <c r="O1185" s="28"/>
      <c r="P1185" s="10"/>
      <c r="Q1185" s="10"/>
    </row>
    <row r="1186" spans="1:17">
      <c r="A1186" s="19"/>
      <c r="B1186" s="58"/>
      <c r="C1186" s="8"/>
      <c r="D1186" s="2"/>
      <c r="E1186" s="6"/>
      <c r="F1186" s="6"/>
      <c r="G1186" s="2"/>
      <c r="H1186" s="34"/>
      <c r="I1186" s="2"/>
      <c r="J1186" s="2"/>
      <c r="K1186" s="21"/>
      <c r="L1186" s="21"/>
      <c r="M1186" s="6"/>
      <c r="N1186" s="21"/>
      <c r="O1186" s="21"/>
      <c r="P1186" s="6"/>
      <c r="Q1186" s="6"/>
    </row>
    <row r="1187" spans="1:17">
      <c r="A1187" s="13">
        <v>71005</v>
      </c>
      <c r="B1187" s="46"/>
      <c r="C1187" s="15">
        <v>1</v>
      </c>
      <c r="D1187" s="2" t="s">
        <v>1360</v>
      </c>
      <c r="E1187" s="6"/>
      <c r="F1187" s="6" t="s">
        <v>246</v>
      </c>
      <c r="G1187" s="4">
        <v>43.03</v>
      </c>
      <c r="H1187" s="37"/>
      <c r="I1187" s="17">
        <v>10</v>
      </c>
      <c r="J1187" s="18">
        <f t="shared" ref="J1187:J1193" si="21">1-(I1187/G1187)</f>
        <v>0.76760399721124795</v>
      </c>
      <c r="K1187" s="21"/>
      <c r="L1187" s="21"/>
      <c r="M1187" s="6"/>
      <c r="N1187" s="21"/>
      <c r="O1187" s="21"/>
      <c r="P1187" s="6"/>
      <c r="Q1187" s="6"/>
    </row>
    <row r="1188" spans="1:17">
      <c r="A1188" s="13">
        <v>83447436</v>
      </c>
      <c r="B1188" s="46"/>
      <c r="C1188" s="14">
        <v>2</v>
      </c>
      <c r="D1188" s="19" t="s">
        <v>1361</v>
      </c>
      <c r="E1188" s="21"/>
      <c r="F1188" s="21"/>
      <c r="G1188" s="17">
        <v>8.31</v>
      </c>
      <c r="H1188" s="38"/>
      <c r="I1188" s="17">
        <v>2</v>
      </c>
      <c r="J1188" s="18">
        <f t="shared" si="21"/>
        <v>0.75932611311672682</v>
      </c>
      <c r="K1188" s="21"/>
      <c r="L1188" s="21"/>
      <c r="M1188" s="21"/>
      <c r="N1188" s="21"/>
      <c r="O1188" s="21"/>
      <c r="P1188" s="21"/>
      <c r="Q1188" s="21"/>
    </row>
    <row r="1189" spans="1:17">
      <c r="A1189" s="13">
        <v>2330024020</v>
      </c>
      <c r="B1189" s="46"/>
      <c r="C1189" s="14">
        <v>1</v>
      </c>
      <c r="D1189" s="19" t="s">
        <v>1362</v>
      </c>
      <c r="E1189" s="21"/>
      <c r="F1189" s="21"/>
      <c r="G1189" s="20">
        <v>9.6300000000000008</v>
      </c>
      <c r="H1189" s="41"/>
      <c r="I1189" s="17">
        <v>1.5</v>
      </c>
      <c r="J1189" s="18">
        <f t="shared" si="21"/>
        <v>0.84423676012461057</v>
      </c>
      <c r="K1189" s="21"/>
      <c r="L1189" s="21"/>
      <c r="M1189" s="21"/>
      <c r="N1189" s="21"/>
      <c r="O1189" s="21"/>
      <c r="P1189" s="21"/>
      <c r="Q1189" s="21"/>
    </row>
    <row r="1190" spans="1:17">
      <c r="A1190" s="13" t="s">
        <v>1363</v>
      </c>
      <c r="B1190" s="46"/>
      <c r="C1190" s="15">
        <v>1</v>
      </c>
      <c r="D1190" s="2" t="s">
        <v>1364</v>
      </c>
      <c r="E1190" s="6"/>
      <c r="F1190" s="6"/>
      <c r="G1190" s="4">
        <v>50.86</v>
      </c>
      <c r="H1190" s="37"/>
      <c r="I1190" s="17">
        <v>15</v>
      </c>
      <c r="J1190" s="18">
        <f t="shared" si="21"/>
        <v>0.70507274872198189</v>
      </c>
      <c r="K1190" s="21"/>
      <c r="L1190" s="21"/>
      <c r="M1190" s="6"/>
      <c r="N1190" s="21"/>
      <c r="O1190" s="21"/>
      <c r="P1190" s="6"/>
      <c r="Q1190" s="6"/>
    </row>
    <row r="1191" spans="1:17">
      <c r="A1191" s="13" t="s">
        <v>1365</v>
      </c>
      <c r="B1191" s="46"/>
      <c r="C1191" s="15">
        <v>3</v>
      </c>
      <c r="D1191" s="2" t="s">
        <v>1366</v>
      </c>
      <c r="E1191" s="6"/>
      <c r="F1191" s="6" t="s">
        <v>693</v>
      </c>
      <c r="G1191" s="4">
        <v>240</v>
      </c>
      <c r="H1191" s="37"/>
      <c r="I1191" s="17">
        <v>85</v>
      </c>
      <c r="J1191" s="18">
        <f t="shared" si="21"/>
        <v>0.64583333333333326</v>
      </c>
      <c r="K1191" s="21"/>
      <c r="L1191" s="21"/>
      <c r="M1191" s="6"/>
      <c r="N1191" s="21"/>
      <c r="O1191" s="21"/>
      <c r="P1191" s="6"/>
      <c r="Q1191" s="6"/>
    </row>
    <row r="1192" spans="1:17">
      <c r="A1192" s="13" t="s">
        <v>1367</v>
      </c>
      <c r="B1192" s="46"/>
      <c r="C1192" s="15">
        <v>2</v>
      </c>
      <c r="D1192" s="2" t="s">
        <v>1368</v>
      </c>
      <c r="E1192" s="6"/>
      <c r="F1192" s="6" t="s">
        <v>693</v>
      </c>
      <c r="G1192" s="4">
        <v>225</v>
      </c>
      <c r="H1192" s="37"/>
      <c r="I1192" s="17">
        <v>85</v>
      </c>
      <c r="J1192" s="18">
        <f t="shared" si="21"/>
        <v>0.62222222222222223</v>
      </c>
      <c r="K1192" s="21"/>
      <c r="L1192" s="21"/>
      <c r="M1192" s="6"/>
      <c r="N1192" s="21"/>
      <c r="O1192" s="21"/>
      <c r="P1192" s="6"/>
      <c r="Q1192" s="6"/>
    </row>
    <row r="1193" spans="1:17">
      <c r="A1193" s="13" t="s">
        <v>1369</v>
      </c>
      <c r="B1193" s="46"/>
      <c r="C1193" s="14">
        <v>1</v>
      </c>
      <c r="D1193" s="2" t="s">
        <v>1370</v>
      </c>
      <c r="E1193" s="6"/>
      <c r="F1193" s="6"/>
      <c r="G1193" s="4">
        <v>34.93</v>
      </c>
      <c r="H1193" s="37"/>
      <c r="I1193" s="17">
        <v>5</v>
      </c>
      <c r="J1193" s="18">
        <f t="shared" si="21"/>
        <v>0.85685657028342399</v>
      </c>
      <c r="K1193" s="21"/>
      <c r="L1193" s="21"/>
      <c r="M1193" s="6"/>
      <c r="N1193" s="21"/>
      <c r="O1193" s="21"/>
      <c r="P1193" s="6"/>
      <c r="Q1193" s="6"/>
    </row>
    <row r="1195" spans="1:17">
      <c r="A1195" s="27" t="s">
        <v>1371</v>
      </c>
      <c r="B1195" s="59"/>
      <c r="C1195" s="14"/>
      <c r="D1195" s="2"/>
      <c r="E1195" s="6"/>
      <c r="F1195" s="6"/>
      <c r="G1195" s="4"/>
      <c r="H1195" s="37"/>
      <c r="I1195" s="17"/>
      <c r="J1195" s="18"/>
    </row>
    <row r="1196" spans="1:17">
      <c r="A1196" s="13">
        <v>1074920240</v>
      </c>
      <c r="B1196" s="46"/>
      <c r="C1196" s="14">
        <v>1</v>
      </c>
      <c r="D1196" s="2" t="s">
        <v>1372</v>
      </c>
      <c r="E1196" s="6"/>
      <c r="F1196" s="6" t="s">
        <v>24</v>
      </c>
      <c r="G1196" s="4">
        <v>10.5</v>
      </c>
      <c r="H1196" s="37"/>
      <c r="I1196" s="17">
        <v>2</v>
      </c>
      <c r="J1196" s="18">
        <f t="shared" ref="J1196:J1201" si="22">1-(I1196/G1196)</f>
        <v>0.80952380952380953</v>
      </c>
    </row>
    <row r="1197" spans="1:17">
      <c r="A1197" s="13">
        <v>1124900341</v>
      </c>
      <c r="B1197" s="46"/>
      <c r="C1197" s="14">
        <v>6</v>
      </c>
      <c r="D1197" s="2" t="s">
        <v>1373</v>
      </c>
      <c r="E1197" s="6"/>
      <c r="F1197" s="6" t="s">
        <v>24</v>
      </c>
      <c r="G1197" s="4">
        <v>15</v>
      </c>
      <c r="H1197" s="37"/>
      <c r="I1197" s="17">
        <v>2</v>
      </c>
      <c r="J1197" s="18">
        <f t="shared" si="22"/>
        <v>0.8666666666666667</v>
      </c>
    </row>
    <row r="1198" spans="1:17">
      <c r="A1198" s="13">
        <v>1248300758</v>
      </c>
      <c r="B1198" s="46"/>
      <c r="C1198" s="15">
        <v>1</v>
      </c>
      <c r="D1198" s="2" t="s">
        <v>1374</v>
      </c>
      <c r="E1198" s="6"/>
      <c r="F1198" s="6" t="s">
        <v>18</v>
      </c>
      <c r="G1198" s="4">
        <v>515</v>
      </c>
      <c r="H1198" s="37"/>
      <c r="I1198" s="17">
        <v>89</v>
      </c>
      <c r="J1198" s="18">
        <f t="shared" si="22"/>
        <v>0.82718446601941742</v>
      </c>
    </row>
    <row r="1199" spans="1:17">
      <c r="A1199" s="13">
        <v>1405401217</v>
      </c>
      <c r="B1199" s="46"/>
      <c r="C1199" s="15">
        <v>6</v>
      </c>
      <c r="D1199" s="2" t="s">
        <v>1375</v>
      </c>
      <c r="E1199" s="6"/>
      <c r="F1199" s="6" t="s">
        <v>24</v>
      </c>
      <c r="G1199" s="3">
        <v>6.5</v>
      </c>
      <c r="H1199" s="42"/>
      <c r="I1199" s="17">
        <v>1</v>
      </c>
      <c r="J1199" s="18">
        <f t="shared" si="22"/>
        <v>0.84615384615384615</v>
      </c>
    </row>
    <row r="1200" spans="1:17">
      <c r="A1200" s="13">
        <v>1408300484</v>
      </c>
      <c r="B1200" s="46"/>
      <c r="C1200" s="15">
        <v>1</v>
      </c>
      <c r="D1200" s="2" t="s">
        <v>1376</v>
      </c>
      <c r="E1200" s="6"/>
      <c r="F1200" s="6" t="s">
        <v>14</v>
      </c>
      <c r="G1200" s="3">
        <v>79.95</v>
      </c>
      <c r="H1200" s="42"/>
      <c r="I1200" s="17">
        <v>35</v>
      </c>
      <c r="J1200" s="18">
        <f t="shared" si="22"/>
        <v>0.56222639149468412</v>
      </c>
    </row>
    <row r="1201" spans="1:10">
      <c r="A1201" s="13">
        <v>2108301118</v>
      </c>
      <c r="B1201" s="46"/>
      <c r="C1201" s="15">
        <v>1</v>
      </c>
      <c r="D1201" s="19" t="s">
        <v>1377</v>
      </c>
      <c r="E1201" s="21"/>
      <c r="F1201" s="21" t="s">
        <v>132</v>
      </c>
      <c r="G1201" s="17">
        <v>62</v>
      </c>
      <c r="H1201" s="38"/>
      <c r="I1201" s="17">
        <v>45</v>
      </c>
      <c r="J1201" s="18">
        <f t="shared" si="22"/>
        <v>0.27419354838709675</v>
      </c>
    </row>
    <row r="1202" spans="1:10">
      <c r="A1202" s="13"/>
      <c r="B1202" s="46"/>
      <c r="C1202" s="15"/>
      <c r="D1202" s="19"/>
      <c r="E1202" s="21"/>
      <c r="F1202" s="21"/>
      <c r="G1202" s="17"/>
      <c r="H1202" s="38"/>
      <c r="I1202" s="17"/>
      <c r="J1202" s="18"/>
    </row>
    <row r="1203" spans="1:10">
      <c r="A1203" s="27" t="s">
        <v>1378</v>
      </c>
      <c r="B1203" s="59"/>
      <c r="C1203" s="15"/>
      <c r="D1203" s="19"/>
      <c r="E1203" s="21"/>
      <c r="F1203" s="21"/>
      <c r="G1203" s="17"/>
      <c r="H1203" s="38"/>
      <c r="I1203" s="17"/>
      <c r="J1203" s="18"/>
    </row>
    <row r="1204" spans="1:10">
      <c r="A1204" s="13">
        <v>40713</v>
      </c>
      <c r="B1204" s="46"/>
      <c r="C1204" s="14">
        <v>4</v>
      </c>
      <c r="D1204" s="19" t="s">
        <v>1379</v>
      </c>
      <c r="E1204" s="21"/>
      <c r="F1204" s="21" t="s">
        <v>246</v>
      </c>
      <c r="G1204" s="24">
        <v>12.55</v>
      </c>
      <c r="H1204" s="40"/>
      <c r="I1204" s="17">
        <v>4</v>
      </c>
      <c r="J1204" s="18">
        <f t="shared" ref="J1204:J1238" si="23">1-(I1204/G1204)</f>
        <v>0.68127490039840644</v>
      </c>
    </row>
    <row r="1205" spans="1:10">
      <c r="A1205" s="13">
        <v>477405641</v>
      </c>
      <c r="B1205" s="46"/>
      <c r="C1205" s="15">
        <v>3</v>
      </c>
      <c r="D1205" s="19" t="s">
        <v>1380</v>
      </c>
      <c r="E1205" s="21"/>
      <c r="F1205" s="21" t="s">
        <v>24</v>
      </c>
      <c r="G1205" s="4">
        <v>16.27</v>
      </c>
      <c r="H1205" s="37"/>
      <c r="I1205" s="17">
        <v>3</v>
      </c>
      <c r="J1205" s="18">
        <f t="shared" si="23"/>
        <v>0.81561155500921945</v>
      </c>
    </row>
    <row r="1206" spans="1:10">
      <c r="A1206" s="13">
        <v>1237013061</v>
      </c>
      <c r="B1206" s="46"/>
      <c r="C1206" s="15">
        <v>1</v>
      </c>
      <c r="D1206" s="19" t="s">
        <v>1381</v>
      </c>
      <c r="E1206" s="21"/>
      <c r="F1206" s="21" t="s">
        <v>246</v>
      </c>
      <c r="G1206" s="23">
        <v>7.46</v>
      </c>
      <c r="H1206" s="43"/>
      <c r="I1206" s="17">
        <v>2</v>
      </c>
      <c r="J1206" s="18">
        <f t="shared" si="23"/>
        <v>0.73190348525469173</v>
      </c>
    </row>
    <row r="1207" spans="1:10">
      <c r="A1207" s="13">
        <v>90161560102</v>
      </c>
      <c r="B1207" s="46"/>
      <c r="C1207" s="14">
        <v>1</v>
      </c>
      <c r="D1207" s="19" t="s">
        <v>1382</v>
      </c>
      <c r="E1207" s="21"/>
      <c r="F1207" s="21" t="s">
        <v>24</v>
      </c>
      <c r="G1207" s="4">
        <v>12.69</v>
      </c>
      <c r="H1207" s="37"/>
      <c r="I1207" s="17">
        <v>5</v>
      </c>
      <c r="J1207" s="18">
        <f t="shared" si="23"/>
        <v>0.60598896769109534</v>
      </c>
    </row>
    <row r="1208" spans="1:10">
      <c r="A1208" s="13">
        <v>91151233102</v>
      </c>
      <c r="B1208" s="46"/>
      <c r="C1208" s="15">
        <v>2</v>
      </c>
      <c r="D1208" s="19" t="s">
        <v>1383</v>
      </c>
      <c r="E1208" s="21"/>
      <c r="F1208" s="21" t="s">
        <v>1384</v>
      </c>
      <c r="G1208" s="17">
        <v>32.549999999999997</v>
      </c>
      <c r="H1208" s="38"/>
      <c r="I1208" s="17">
        <v>12</v>
      </c>
      <c r="J1208" s="18">
        <f t="shared" si="23"/>
        <v>0.63133640552995396</v>
      </c>
    </row>
    <row r="1209" spans="1:10">
      <c r="A1209" s="13">
        <v>91155914901</v>
      </c>
      <c r="B1209" s="46"/>
      <c r="C1209" s="14">
        <v>2</v>
      </c>
      <c r="D1209" s="19" t="s">
        <v>1385</v>
      </c>
      <c r="E1209" s="21"/>
      <c r="F1209" s="21" t="s">
        <v>24</v>
      </c>
      <c r="G1209" s="4">
        <v>6.87</v>
      </c>
      <c r="H1209" s="37"/>
      <c r="I1209" s="17">
        <v>3</v>
      </c>
      <c r="J1209" s="18">
        <f t="shared" si="23"/>
        <v>0.5633187772925764</v>
      </c>
    </row>
    <row r="1210" spans="1:10">
      <c r="A1210" s="13">
        <v>91161510801</v>
      </c>
      <c r="B1210" s="46"/>
      <c r="C1210" s="14">
        <v>4</v>
      </c>
      <c r="D1210" s="19" t="s">
        <v>1386</v>
      </c>
      <c r="E1210" s="21"/>
      <c r="F1210" s="6" t="s">
        <v>725</v>
      </c>
      <c r="G1210" s="4">
        <v>35.79</v>
      </c>
      <c r="H1210" s="37"/>
      <c r="I1210" s="17">
        <v>18</v>
      </c>
      <c r="J1210" s="18">
        <f t="shared" si="23"/>
        <v>0.49706621961441744</v>
      </c>
    </row>
    <row r="1211" spans="1:10">
      <c r="A1211" s="13">
        <v>92835197100</v>
      </c>
      <c r="B1211" s="46"/>
      <c r="C1211" s="14">
        <v>1</v>
      </c>
      <c r="D1211" s="19" t="s">
        <v>1387</v>
      </c>
      <c r="E1211" s="6"/>
      <c r="F1211" s="6" t="s">
        <v>14</v>
      </c>
      <c r="G1211" s="4">
        <v>144.66999999999999</v>
      </c>
      <c r="H1211" s="37"/>
      <c r="I1211" s="17">
        <v>60</v>
      </c>
      <c r="J1211" s="18">
        <f t="shared" si="23"/>
        <v>0.58526301237298672</v>
      </c>
    </row>
    <row r="1212" spans="1:10">
      <c r="A1212" s="13">
        <v>93010712300</v>
      </c>
      <c r="B1212" s="46"/>
      <c r="C1212" s="14">
        <v>2</v>
      </c>
      <c r="D1212" s="19" t="s">
        <v>1388</v>
      </c>
      <c r="E1212" s="21"/>
      <c r="F1212" s="6" t="s">
        <v>14</v>
      </c>
      <c r="G1212" s="4">
        <v>4.08</v>
      </c>
      <c r="H1212" s="37"/>
      <c r="I1212" s="17">
        <v>1.5</v>
      </c>
      <c r="J1212" s="18">
        <f t="shared" si="23"/>
        <v>0.63235294117647056</v>
      </c>
    </row>
    <row r="1213" spans="1:10">
      <c r="A1213" s="13">
        <v>93010727201</v>
      </c>
      <c r="B1213" s="46"/>
      <c r="C1213" s="14">
        <v>2</v>
      </c>
      <c r="D1213" s="19" t="s">
        <v>1389</v>
      </c>
      <c r="E1213" s="6"/>
      <c r="F1213" s="6" t="s">
        <v>14</v>
      </c>
      <c r="G1213" s="4">
        <v>2.02</v>
      </c>
      <c r="H1213" s="37"/>
      <c r="I1213" s="17">
        <v>1</v>
      </c>
      <c r="J1213" s="18">
        <f t="shared" si="23"/>
        <v>0.50495049504950495</v>
      </c>
    </row>
    <row r="1214" spans="1:10">
      <c r="A1214" s="13">
        <v>93010734703</v>
      </c>
      <c r="B1214" s="46"/>
      <c r="C1214" s="14">
        <v>2</v>
      </c>
      <c r="D1214" s="19" t="s">
        <v>1390</v>
      </c>
      <c r="E1214" s="6"/>
      <c r="F1214" s="6" t="s">
        <v>14</v>
      </c>
      <c r="G1214" s="4">
        <v>69.64</v>
      </c>
      <c r="H1214" s="37"/>
      <c r="I1214" s="17">
        <v>20</v>
      </c>
      <c r="J1214" s="18">
        <f t="shared" si="23"/>
        <v>0.71280873061458938</v>
      </c>
    </row>
    <row r="1215" spans="1:10">
      <c r="A1215" s="13">
        <v>93010734807</v>
      </c>
      <c r="B1215" s="46"/>
      <c r="C1215" s="14">
        <v>2</v>
      </c>
      <c r="D1215" s="19" t="s">
        <v>1390</v>
      </c>
      <c r="E1215" s="21"/>
      <c r="F1215" s="6" t="s">
        <v>14</v>
      </c>
      <c r="G1215" s="4">
        <v>69.64</v>
      </c>
      <c r="H1215" s="37"/>
      <c r="I1215" s="17">
        <v>20</v>
      </c>
      <c r="J1215" s="18">
        <f t="shared" si="23"/>
        <v>0.71280873061458938</v>
      </c>
    </row>
    <row r="1216" spans="1:10">
      <c r="A1216" s="13">
        <v>93011015801</v>
      </c>
      <c r="B1216" s="46"/>
      <c r="C1216" s="14">
        <v>2</v>
      </c>
      <c r="D1216" s="19" t="s">
        <v>1391</v>
      </c>
      <c r="E1216" s="21"/>
      <c r="F1216" s="21" t="s">
        <v>24</v>
      </c>
      <c r="G1216" s="4">
        <v>48.38</v>
      </c>
      <c r="H1216" s="37"/>
      <c r="I1216" s="17">
        <v>15</v>
      </c>
      <c r="J1216" s="18">
        <f t="shared" si="23"/>
        <v>0.68995452666391066</v>
      </c>
    </row>
    <row r="1217" spans="1:10">
      <c r="A1217" s="13">
        <v>93011019700</v>
      </c>
      <c r="B1217" s="46"/>
      <c r="C1217" s="14">
        <v>10</v>
      </c>
      <c r="D1217" s="19" t="s">
        <v>1392</v>
      </c>
      <c r="E1217" s="21"/>
      <c r="F1217" s="21" t="s">
        <v>24</v>
      </c>
      <c r="G1217" s="4">
        <v>12.55</v>
      </c>
      <c r="H1217" s="37"/>
      <c r="I1217" s="17">
        <v>1.5</v>
      </c>
      <c r="J1217" s="18">
        <f t="shared" si="23"/>
        <v>0.88047808764940239</v>
      </c>
    </row>
    <row r="1218" spans="1:10">
      <c r="A1218" s="13">
        <v>93011110109</v>
      </c>
      <c r="B1218" s="46"/>
      <c r="C1218" s="14">
        <v>2</v>
      </c>
      <c r="D1218" s="19" t="s">
        <v>1393</v>
      </c>
      <c r="E1218" s="21"/>
      <c r="F1218" s="21" t="s">
        <v>24</v>
      </c>
      <c r="G1218" s="4">
        <v>3.98</v>
      </c>
      <c r="H1218" s="37"/>
      <c r="I1218" s="17">
        <v>1.5</v>
      </c>
      <c r="J1218" s="18">
        <f t="shared" si="23"/>
        <v>0.62311557788944727</v>
      </c>
    </row>
    <row r="1219" spans="1:10">
      <c r="A1219" s="13">
        <v>93012319104</v>
      </c>
      <c r="B1219" s="46"/>
      <c r="C1219" s="14">
        <v>4</v>
      </c>
      <c r="D1219" s="19" t="s">
        <v>1394</v>
      </c>
      <c r="E1219" s="21"/>
      <c r="F1219" s="21" t="s">
        <v>24</v>
      </c>
      <c r="G1219" s="4">
        <v>18.989999999999998</v>
      </c>
      <c r="H1219" s="37"/>
      <c r="I1219" s="17">
        <v>7</v>
      </c>
      <c r="J1219" s="18">
        <f t="shared" si="23"/>
        <v>0.6313849394418114</v>
      </c>
    </row>
    <row r="1220" spans="1:10">
      <c r="A1220" s="13">
        <v>93012319403</v>
      </c>
      <c r="B1220" s="46"/>
      <c r="C1220" s="14">
        <v>1</v>
      </c>
      <c r="D1220" s="19" t="s">
        <v>1395</v>
      </c>
      <c r="E1220" s="21"/>
      <c r="F1220" s="21" t="s">
        <v>24</v>
      </c>
      <c r="G1220" s="4">
        <v>26.39</v>
      </c>
      <c r="H1220" s="37"/>
      <c r="I1220" s="17">
        <v>6</v>
      </c>
      <c r="J1220" s="18">
        <f t="shared" si="23"/>
        <v>0.77264115195149685</v>
      </c>
    </row>
    <row r="1221" spans="1:10">
      <c r="A1221" s="13">
        <v>93035191900</v>
      </c>
      <c r="B1221" s="46"/>
      <c r="C1221" s="14">
        <v>0</v>
      </c>
      <c r="D1221" s="19" t="s">
        <v>1396</v>
      </c>
      <c r="E1221" s="21"/>
      <c r="F1221" s="21" t="s">
        <v>14</v>
      </c>
      <c r="G1221" s="4">
        <v>25.46</v>
      </c>
      <c r="H1221" s="37"/>
      <c r="I1221" s="17">
        <v>14</v>
      </c>
      <c r="J1221" s="18">
        <f t="shared" si="23"/>
        <v>0.45011783189316579</v>
      </c>
    </row>
    <row r="1222" spans="1:10">
      <c r="A1222" s="13">
        <v>95135291910</v>
      </c>
      <c r="B1222" s="46"/>
      <c r="C1222" s="14">
        <v>4</v>
      </c>
      <c r="D1222" s="19" t="s">
        <v>1397</v>
      </c>
      <c r="E1222" s="21"/>
      <c r="F1222" s="21" t="s">
        <v>14</v>
      </c>
      <c r="G1222" s="4">
        <v>87.72</v>
      </c>
      <c r="H1222" s="37"/>
      <c r="I1222" s="17">
        <v>35</v>
      </c>
      <c r="J1222" s="18">
        <f t="shared" si="23"/>
        <v>0.60100319197446428</v>
      </c>
    </row>
    <row r="1223" spans="1:10">
      <c r="A1223" s="13">
        <v>96435109601</v>
      </c>
      <c r="B1223" s="46"/>
      <c r="C1223" s="14">
        <v>2</v>
      </c>
      <c r="D1223" s="19" t="s">
        <v>1398</v>
      </c>
      <c r="E1223" s="21"/>
      <c r="F1223" s="21" t="s">
        <v>14</v>
      </c>
      <c r="G1223" s="4">
        <v>8.84</v>
      </c>
      <c r="H1223" s="37"/>
      <c r="I1223" s="17">
        <v>4.5</v>
      </c>
      <c r="J1223" s="18">
        <f t="shared" si="23"/>
        <v>0.49095022624434392</v>
      </c>
    </row>
    <row r="1224" spans="1:10">
      <c r="A1224" s="13">
        <v>96535109600</v>
      </c>
      <c r="B1224" s="46"/>
      <c r="C1224" s="15">
        <v>2</v>
      </c>
      <c r="D1224" s="19" t="s">
        <v>1399</v>
      </c>
      <c r="E1224" s="21"/>
      <c r="F1224" s="21" t="s">
        <v>14</v>
      </c>
      <c r="G1224" s="4">
        <v>8.84</v>
      </c>
      <c r="H1224" s="37"/>
      <c r="I1224" s="17">
        <v>4.5</v>
      </c>
      <c r="J1224" s="18">
        <f t="shared" si="23"/>
        <v>0.49095022624434392</v>
      </c>
    </row>
    <row r="1225" spans="1:10">
      <c r="A1225" s="13">
        <v>99335193901</v>
      </c>
      <c r="B1225" s="46"/>
      <c r="C1225" s="15">
        <v>1</v>
      </c>
      <c r="D1225" s="19" t="s">
        <v>1400</v>
      </c>
      <c r="E1225" s="21"/>
      <c r="F1225" s="21" t="s">
        <v>644</v>
      </c>
      <c r="G1225" s="4">
        <v>218.45</v>
      </c>
      <c r="H1225" s="37"/>
      <c r="I1225" s="17">
        <v>100</v>
      </c>
      <c r="J1225" s="18">
        <f t="shared" si="23"/>
        <v>0.54222934309910731</v>
      </c>
    </row>
    <row r="1226" spans="1:10">
      <c r="A1226" s="13">
        <v>99335194900</v>
      </c>
      <c r="B1226" s="46"/>
      <c r="C1226" s="14">
        <v>1</v>
      </c>
      <c r="D1226" s="19" t="s">
        <v>1401</v>
      </c>
      <c r="E1226" s="21"/>
      <c r="F1226" s="21" t="s">
        <v>14</v>
      </c>
      <c r="G1226" s="4">
        <v>249.04</v>
      </c>
      <c r="H1226" s="37"/>
      <c r="I1226" s="17">
        <v>125</v>
      </c>
      <c r="J1226" s="18">
        <f t="shared" si="23"/>
        <v>0.49807259877931254</v>
      </c>
    </row>
    <row r="1227" spans="1:10">
      <c r="A1227" s="13">
        <v>99635193916</v>
      </c>
      <c r="B1227" s="46"/>
      <c r="C1227" s="14">
        <v>1</v>
      </c>
      <c r="D1227" s="19" t="s">
        <v>1402</v>
      </c>
      <c r="E1227" s="21"/>
      <c r="F1227" s="21" t="s">
        <v>14</v>
      </c>
      <c r="G1227" s="4">
        <v>256.68</v>
      </c>
      <c r="H1227" s="37"/>
      <c r="I1227" s="17">
        <v>102.67</v>
      </c>
      <c r="J1227" s="18">
        <f t="shared" si="23"/>
        <v>0.60000779180302322</v>
      </c>
    </row>
    <row r="1228" spans="1:10">
      <c r="A1228" s="13">
        <v>99635194910</v>
      </c>
      <c r="B1228" s="46"/>
      <c r="C1228" s="15">
        <v>1</v>
      </c>
      <c r="D1228" s="19" t="s">
        <v>1403</v>
      </c>
      <c r="E1228" s="6"/>
      <c r="F1228" s="21" t="s">
        <v>14</v>
      </c>
      <c r="G1228" s="4">
        <v>285.68</v>
      </c>
      <c r="H1228" s="37"/>
      <c r="I1228" s="17">
        <v>114.27</v>
      </c>
      <c r="J1228" s="18">
        <f t="shared" si="23"/>
        <v>0.60000700084010083</v>
      </c>
    </row>
    <row r="1229" spans="1:10">
      <c r="A1229" s="13">
        <v>99908500102</v>
      </c>
      <c r="B1229" s="46"/>
      <c r="C1229" s="15">
        <v>10</v>
      </c>
      <c r="D1229" s="19" t="s">
        <v>1404</v>
      </c>
      <c r="E1229" s="6"/>
      <c r="F1229" s="21" t="s">
        <v>14</v>
      </c>
      <c r="G1229" s="4">
        <v>6.25</v>
      </c>
      <c r="H1229" s="37"/>
      <c r="I1229" s="17">
        <v>3</v>
      </c>
      <c r="J1229" s="18">
        <f t="shared" si="23"/>
        <v>0.52</v>
      </c>
    </row>
    <row r="1230" spans="1:10">
      <c r="A1230" s="13">
        <v>99918200336</v>
      </c>
      <c r="B1230" s="46"/>
      <c r="C1230" s="14">
        <v>9</v>
      </c>
      <c r="D1230" s="19" t="s">
        <v>1405</v>
      </c>
      <c r="E1230" s="6"/>
      <c r="F1230" s="21" t="s">
        <v>14</v>
      </c>
      <c r="G1230" s="4">
        <v>16.18</v>
      </c>
      <c r="H1230" s="37"/>
      <c r="I1230" s="17">
        <v>6</v>
      </c>
      <c r="J1230" s="18">
        <f t="shared" si="23"/>
        <v>0.62917181705809644</v>
      </c>
    </row>
    <row r="1231" spans="1:10">
      <c r="A1231" s="13">
        <v>99970146740</v>
      </c>
      <c r="B1231" s="46"/>
      <c r="C1231" s="14">
        <v>1</v>
      </c>
      <c r="D1231" s="19" t="s">
        <v>1406</v>
      </c>
      <c r="E1231" s="21"/>
      <c r="F1231" s="21" t="s">
        <v>24</v>
      </c>
      <c r="G1231" s="4">
        <v>6.92</v>
      </c>
      <c r="H1231" s="37"/>
      <c r="I1231" s="17">
        <v>2</v>
      </c>
      <c r="J1231" s="18">
        <f t="shared" si="23"/>
        <v>0.71098265895953761</v>
      </c>
    </row>
    <row r="1232" spans="1:10">
      <c r="A1232" s="13">
        <v>99970146940</v>
      </c>
      <c r="B1232" s="46"/>
      <c r="C1232" s="14">
        <v>4</v>
      </c>
      <c r="D1232" s="19" t="s">
        <v>1407</v>
      </c>
      <c r="E1232" s="21"/>
      <c r="F1232" s="21" t="s">
        <v>24</v>
      </c>
      <c r="G1232" s="4">
        <v>6.67</v>
      </c>
      <c r="H1232" s="37"/>
      <c r="I1232" s="17">
        <v>2.75</v>
      </c>
      <c r="J1232" s="18">
        <f t="shared" si="23"/>
        <v>0.58770614692653678</v>
      </c>
    </row>
    <row r="1233" spans="1:10">
      <c r="A1233" s="13">
        <v>99970147340</v>
      </c>
      <c r="B1233" s="46"/>
      <c r="C1233" s="14">
        <v>2</v>
      </c>
      <c r="D1233" s="19" t="s">
        <v>1408</v>
      </c>
      <c r="E1233" s="21"/>
      <c r="F1233" s="21" t="s">
        <v>24</v>
      </c>
      <c r="G1233" s="4">
        <v>4.9400000000000004</v>
      </c>
      <c r="H1233" s="37"/>
      <c r="I1233" s="17">
        <v>2</v>
      </c>
      <c r="J1233" s="18">
        <f t="shared" si="23"/>
        <v>0.59514170040485825</v>
      </c>
    </row>
    <row r="1234" spans="1:10">
      <c r="A1234" s="13">
        <v>99970314040</v>
      </c>
      <c r="B1234" s="46"/>
      <c r="C1234" s="15">
        <v>4</v>
      </c>
      <c r="D1234" s="2" t="s">
        <v>1409</v>
      </c>
      <c r="E1234" s="6"/>
      <c r="F1234" s="21" t="s">
        <v>24</v>
      </c>
      <c r="G1234" s="17">
        <v>2.34</v>
      </c>
      <c r="H1234" s="38"/>
      <c r="I1234" s="17">
        <v>1.25</v>
      </c>
      <c r="J1234" s="18">
        <f t="shared" si="23"/>
        <v>0.46581196581196582</v>
      </c>
    </row>
    <row r="1235" spans="1:10">
      <c r="A1235" s="13" t="s">
        <v>1410</v>
      </c>
      <c r="B1235" s="46"/>
      <c r="C1235" s="15">
        <v>2</v>
      </c>
      <c r="D1235" s="2" t="s">
        <v>1411</v>
      </c>
      <c r="E1235" s="6"/>
      <c r="F1235" s="6" t="s">
        <v>86</v>
      </c>
      <c r="G1235" s="4">
        <v>15.04</v>
      </c>
      <c r="H1235" s="37"/>
      <c r="I1235" s="17">
        <v>5</v>
      </c>
      <c r="J1235" s="18">
        <f t="shared" si="23"/>
        <v>0.66755319148936176</v>
      </c>
    </row>
    <row r="1236" spans="1:10">
      <c r="A1236" s="13" t="s">
        <v>1412</v>
      </c>
      <c r="B1236" s="46"/>
      <c r="C1236" s="15">
        <v>1</v>
      </c>
      <c r="D1236" s="2" t="s">
        <v>1413</v>
      </c>
      <c r="E1236" s="6"/>
      <c r="F1236" s="6" t="s">
        <v>693</v>
      </c>
      <c r="G1236" s="4">
        <v>199.5</v>
      </c>
      <c r="H1236" s="37"/>
      <c r="I1236" s="17">
        <v>100</v>
      </c>
      <c r="J1236" s="18">
        <f t="shared" si="23"/>
        <v>0.49874686716791983</v>
      </c>
    </row>
    <row r="1237" spans="1:10">
      <c r="A1237" s="13" t="s">
        <v>1414</v>
      </c>
      <c r="B1237" s="46"/>
      <c r="C1237" s="15">
        <v>2</v>
      </c>
      <c r="D1237" s="2" t="s">
        <v>1415</v>
      </c>
      <c r="E1237" s="6"/>
      <c r="F1237" s="6" t="s">
        <v>693</v>
      </c>
      <c r="G1237" s="4">
        <v>199.5</v>
      </c>
      <c r="H1237" s="37"/>
      <c r="I1237" s="17">
        <v>90</v>
      </c>
      <c r="J1237" s="18">
        <f t="shared" si="23"/>
        <v>0.54887218045112784</v>
      </c>
    </row>
    <row r="1238" spans="1:10">
      <c r="A1238" s="19" t="s">
        <v>1416</v>
      </c>
      <c r="B1238" s="58"/>
      <c r="C1238" s="15">
        <v>1</v>
      </c>
      <c r="D1238" s="19" t="s">
        <v>1417</v>
      </c>
      <c r="E1238" s="6"/>
      <c r="F1238" s="6" t="s">
        <v>1418</v>
      </c>
      <c r="G1238" s="4">
        <v>199.95</v>
      </c>
      <c r="H1238" s="37"/>
      <c r="I1238" s="17">
        <v>125</v>
      </c>
      <c r="J1238" s="18">
        <f t="shared" si="23"/>
        <v>0.37484371092773194</v>
      </c>
    </row>
    <row r="1239" spans="1:10">
      <c r="A1239" s="19" t="s">
        <v>1419</v>
      </c>
      <c r="B1239" s="58"/>
      <c r="C1239" s="15">
        <v>1</v>
      </c>
      <c r="D1239" s="19" t="s">
        <v>1420</v>
      </c>
      <c r="E1239" s="6"/>
      <c r="F1239" s="6" t="s">
        <v>1260</v>
      </c>
      <c r="G1239" s="4"/>
      <c r="H1239" s="37"/>
      <c r="I1239" s="17"/>
      <c r="J1239" s="18"/>
    </row>
    <row r="1240" spans="1:10">
      <c r="A1240" s="19" t="s">
        <v>1421</v>
      </c>
      <c r="B1240" s="58"/>
      <c r="C1240" s="15">
        <v>1</v>
      </c>
      <c r="D1240" s="19" t="s">
        <v>1422</v>
      </c>
      <c r="E1240" s="6"/>
      <c r="F1240" s="6" t="s">
        <v>1260</v>
      </c>
      <c r="G1240" s="4"/>
      <c r="H1240" s="37"/>
      <c r="I1240" s="17"/>
      <c r="J1240" s="18"/>
    </row>
    <row r="1242" spans="1:10">
      <c r="A1242" s="29" t="s">
        <v>1423</v>
      </c>
      <c r="B1242" s="60"/>
      <c r="C1242" s="15"/>
      <c r="D1242" s="19"/>
      <c r="E1242" s="6"/>
      <c r="F1242" s="6"/>
      <c r="G1242" s="4"/>
      <c r="H1242" s="37"/>
      <c r="I1242" s="17"/>
      <c r="J1242" s="18"/>
    </row>
    <row r="1243" spans="1:10">
      <c r="A1243" s="13">
        <v>133133511</v>
      </c>
      <c r="B1243" s="46"/>
      <c r="C1243" s="15">
        <v>1</v>
      </c>
      <c r="D1243" s="19" t="s">
        <v>1424</v>
      </c>
      <c r="E1243" s="21"/>
      <c r="F1243" s="6" t="s">
        <v>24</v>
      </c>
      <c r="G1243" s="17">
        <v>29.6</v>
      </c>
      <c r="H1243" s="38"/>
      <c r="I1243" s="17">
        <v>6</v>
      </c>
      <c r="J1243" s="18">
        <f>1-(I1243/G1243)</f>
        <v>0.79729729729729737</v>
      </c>
    </row>
    <row r="1244" spans="1:10">
      <c r="A1244" s="13" t="s">
        <v>1425</v>
      </c>
      <c r="B1244" s="46"/>
      <c r="C1244" s="15">
        <v>3</v>
      </c>
      <c r="D1244" s="2" t="s">
        <v>1426</v>
      </c>
      <c r="E1244" s="6"/>
      <c r="F1244" s="6" t="s">
        <v>24</v>
      </c>
      <c r="G1244" s="4">
        <v>14.28</v>
      </c>
      <c r="H1244" s="37"/>
      <c r="I1244" s="17">
        <v>4</v>
      </c>
      <c r="J1244" s="18">
        <f>1-(I1244/G1244)</f>
        <v>0.71988795518207283</v>
      </c>
    </row>
    <row r="1245" spans="1:10">
      <c r="A1245" s="13" t="s">
        <v>1427</v>
      </c>
      <c r="B1245" s="46"/>
      <c r="C1245" s="15">
        <v>1</v>
      </c>
      <c r="D1245" s="2" t="s">
        <v>1428</v>
      </c>
      <c r="E1245" s="6"/>
      <c r="F1245" s="6" t="s">
        <v>24</v>
      </c>
      <c r="G1245" s="4">
        <v>16.579999999999998</v>
      </c>
      <c r="H1245" s="37"/>
      <c r="I1245" s="17">
        <v>3</v>
      </c>
      <c r="J1245" s="18">
        <f>1-(I1245/G1245)</f>
        <v>0.81905910735826293</v>
      </c>
    </row>
    <row r="1246" spans="1:10">
      <c r="A1246" s="13" t="s">
        <v>1429</v>
      </c>
      <c r="B1246" s="46"/>
      <c r="C1246" s="15">
        <v>1</v>
      </c>
      <c r="D1246" s="2" t="s">
        <v>1430</v>
      </c>
      <c r="E1246" s="6"/>
      <c r="F1246" s="6" t="s">
        <v>693</v>
      </c>
      <c r="G1246" s="4">
        <v>240</v>
      </c>
      <c r="H1246" s="37"/>
      <c r="I1246" s="17">
        <v>90</v>
      </c>
      <c r="J1246" s="18">
        <f>1-(I1246/G1246)</f>
        <v>0.625</v>
      </c>
    </row>
    <row r="1247" spans="1:10">
      <c r="A1247" s="13" t="s">
        <v>1431</v>
      </c>
      <c r="B1247" s="46"/>
      <c r="C1247" s="15">
        <v>2</v>
      </c>
      <c r="D1247" s="2" t="s">
        <v>1432</v>
      </c>
      <c r="E1247" s="6"/>
      <c r="F1247" s="6" t="s">
        <v>693</v>
      </c>
      <c r="G1247" s="4">
        <v>240</v>
      </c>
      <c r="H1247" s="37"/>
      <c r="I1247" s="17">
        <v>110</v>
      </c>
      <c r="J1247" s="18">
        <f>1-(I1247/G1247)</f>
        <v>0.54166666666666674</v>
      </c>
    </row>
    <row r="1248" spans="1:10">
      <c r="A1248" s="30"/>
      <c r="B1248" s="61"/>
      <c r="C1248" s="31"/>
      <c r="E1248" s="25"/>
      <c r="F1248" s="25"/>
    </row>
    <row r="1249" spans="1:6">
      <c r="A1249" s="30"/>
      <c r="B1249" s="61"/>
      <c r="C1249" s="31"/>
      <c r="E1249" s="25"/>
      <c r="F1249" s="25"/>
    </row>
    <row r="1250" spans="1:6">
      <c r="A1250" s="30"/>
      <c r="B1250" s="61"/>
      <c r="C1250" s="31"/>
      <c r="E1250" s="25"/>
      <c r="F1250" s="25"/>
    </row>
    <row r="1251" spans="1:6">
      <c r="A1251" s="2" t="s">
        <v>1433</v>
      </c>
      <c r="B1251" s="34"/>
      <c r="C1251" s="31"/>
      <c r="E1251" s="25"/>
      <c r="F1251" s="25"/>
    </row>
    <row r="1252" spans="1:6">
      <c r="A1252" s="2" t="s">
        <v>1434</v>
      </c>
      <c r="B1252" s="34"/>
      <c r="C1252" s="31"/>
      <c r="E1252" s="25"/>
      <c r="F1252" s="25"/>
    </row>
    <row r="1253" spans="1:6">
      <c r="A1253" s="2" t="s">
        <v>1435</v>
      </c>
      <c r="B1253" s="34"/>
      <c r="C1253" s="31"/>
      <c r="E1253" s="25"/>
      <c r="F1253" s="25"/>
    </row>
  </sheetData>
  <pageMargins left="0.5" right="0.5" top="0.5" bottom="0.55000000000000004" header="0.5" footer="0.5"/>
  <pageSetup scale="83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PartsSale2021</vt:lpstr>
      <vt:lpstr>PartsSale2021!Print_Area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DGerolamo</dc:creator>
  <cp:lastModifiedBy>Steve DGerolamo</cp:lastModifiedBy>
  <dcterms:created xsi:type="dcterms:W3CDTF">2021-12-05T17:51:03Z</dcterms:created>
  <dcterms:modified xsi:type="dcterms:W3CDTF">2025-02-20T02:41:09Z</dcterms:modified>
</cp:coreProperties>
</file>